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0" windowWidth="12120" windowHeight="9090" tabRatio="875"/>
  </bookViews>
  <sheets>
    <sheet name="INSTRUCTIONS" sheetId="220" r:id="rId1"/>
    <sheet name="PAY" sheetId="168" r:id="rId2"/>
    <sheet name="01" sheetId="4" r:id="rId3"/>
    <sheet name="02" sheetId="50" r:id="rId4"/>
    <sheet name="03" sheetId="51" r:id="rId5"/>
    <sheet name="04" sheetId="7" r:id="rId6"/>
    <sheet name="05" sheetId="52" r:id="rId7"/>
    <sheet name="06" sheetId="9" r:id="rId8"/>
    <sheet name="07" sheetId="53" r:id="rId9"/>
    <sheet name="08" sheetId="54" r:id="rId10"/>
    <sheet name="09" sheetId="55" r:id="rId11"/>
    <sheet name="10" sheetId="56" r:id="rId12"/>
    <sheet name="11" sheetId="170" r:id="rId13"/>
    <sheet name="12" sheetId="57" r:id="rId14"/>
    <sheet name="13" sheetId="58" r:id="rId15"/>
    <sheet name="14" sheetId="59" r:id="rId16"/>
    <sheet name="15" sheetId="60" r:id="rId17"/>
    <sheet name="16" sheetId="61" r:id="rId18"/>
    <sheet name="17" sheetId="62" r:id="rId19"/>
    <sheet name="18" sheetId="63" r:id="rId20"/>
    <sheet name="19" sheetId="64" r:id="rId21"/>
    <sheet name="20" sheetId="65" r:id="rId22"/>
    <sheet name="21" sheetId="66" r:id="rId23"/>
    <sheet name="22" sheetId="67" r:id="rId24"/>
    <sheet name="23" sheetId="68" r:id="rId25"/>
    <sheet name="24" sheetId="69" r:id="rId26"/>
    <sheet name="25" sheetId="171" r:id="rId27"/>
    <sheet name="26" sheetId="71" r:id="rId28"/>
    <sheet name="27" sheetId="29" r:id="rId29"/>
    <sheet name="28" sheetId="70" r:id="rId30"/>
    <sheet name="29" sheetId="30" r:id="rId31"/>
    <sheet name="30" sheetId="31" r:id="rId32"/>
    <sheet name="31" sheetId="32" r:id="rId33"/>
    <sheet name="32" sheetId="33" r:id="rId34"/>
    <sheet name="33" sheetId="76" r:id="rId35"/>
    <sheet name="34" sheetId="172" r:id="rId36"/>
    <sheet name="35" sheetId="77" r:id="rId37"/>
    <sheet name="36" sheetId="78" r:id="rId38"/>
    <sheet name="37" sheetId="79" r:id="rId39"/>
    <sheet name="38" sheetId="80" r:id="rId40"/>
    <sheet name="39" sheetId="81" r:id="rId41"/>
    <sheet name="40" sheetId="82" r:id="rId42"/>
    <sheet name="41" sheetId="83" r:id="rId43"/>
    <sheet name="42" sheetId="84" r:id="rId44"/>
    <sheet name="43" sheetId="85" r:id="rId45"/>
    <sheet name="44" sheetId="86" r:id="rId46"/>
    <sheet name="45" sheetId="87" r:id="rId47"/>
    <sheet name="46" sheetId="88" r:id="rId48"/>
    <sheet name="47" sheetId="89" r:id="rId49"/>
    <sheet name="48" sheetId="90" r:id="rId50"/>
    <sheet name="49" sheetId="91" r:id="rId51"/>
    <sheet name="50" sheetId="92" r:id="rId52"/>
    <sheet name="51" sheetId="93" r:id="rId53"/>
    <sheet name="52" sheetId="94" r:id="rId54"/>
    <sheet name="53" sheetId="95" r:id="rId55"/>
    <sheet name="54" sheetId="96" r:id="rId56"/>
    <sheet name="55" sheetId="97" r:id="rId57"/>
    <sheet name="56" sheetId="98" r:id="rId58"/>
    <sheet name="57" sheetId="99" r:id="rId59"/>
    <sheet name="58" sheetId="100" r:id="rId60"/>
    <sheet name="59" sheetId="101" r:id="rId61"/>
    <sheet name="60" sheetId="103" r:id="rId62"/>
    <sheet name="61" sheetId="34" r:id="rId63"/>
    <sheet name="62" sheetId="102" r:id="rId64"/>
    <sheet name="63" sheetId="104" r:id="rId65"/>
    <sheet name="64" sheetId="105" r:id="rId66"/>
    <sheet name="65" sheetId="106" r:id="rId67"/>
    <sheet name="66" sheetId="107" r:id="rId68"/>
    <sheet name="67" sheetId="109" r:id="rId69"/>
    <sheet name="68" sheetId="108" r:id="rId70"/>
    <sheet name="69" sheetId="112" r:id="rId71"/>
    <sheet name="70" sheetId="113" r:id="rId72"/>
    <sheet name="71" sheetId="114" r:id="rId73"/>
    <sheet name="72" sheetId="35" r:id="rId74"/>
    <sheet name="73" sheetId="110" r:id="rId75"/>
    <sheet name="74" sheetId="111" r:id="rId76"/>
    <sheet name="75" sheetId="115" r:id="rId77"/>
    <sheet name="76" sheetId="116" r:id="rId78"/>
    <sheet name="77" sheetId="117" r:id="rId79"/>
    <sheet name="78" sheetId="118" r:id="rId80"/>
    <sheet name="79" sheetId="119" r:id="rId81"/>
    <sheet name="80" sheetId="120" r:id="rId82"/>
    <sheet name="81" sheetId="121" r:id="rId83"/>
    <sheet name="82" sheetId="122" r:id="rId84"/>
    <sheet name="83" sheetId="123" r:id="rId85"/>
    <sheet name="84" sheetId="36" r:id="rId86"/>
    <sheet name="85" sheetId="124" r:id="rId87"/>
    <sheet name="86" sheetId="125" r:id="rId88"/>
    <sheet name="87" sheetId="126" r:id="rId89"/>
    <sheet name="88" sheetId="127" r:id="rId90"/>
    <sheet name="89" sheetId="128" r:id="rId91"/>
    <sheet name="90" sheetId="129" r:id="rId92"/>
    <sheet name="91" sheetId="130" r:id="rId93"/>
    <sheet name="92" sheetId="131" r:id="rId94"/>
    <sheet name="93" sheetId="133" r:id="rId95"/>
    <sheet name="94" sheetId="134" r:id="rId96"/>
    <sheet name="95" sheetId="135" r:id="rId97"/>
    <sheet name="96" sheetId="136" r:id="rId98"/>
    <sheet name="97" sheetId="137" r:id="rId99"/>
    <sheet name="98" sheetId="138" r:id="rId100"/>
    <sheet name="99" sheetId="139" r:id="rId101"/>
    <sheet name="100" sheetId="140" r:id="rId102"/>
    <sheet name="101" sheetId="141" r:id="rId103"/>
    <sheet name="102" sheetId="167" r:id="rId104"/>
    <sheet name="103" sheetId="143" r:id="rId105"/>
    <sheet name="104" sheetId="173" r:id="rId106"/>
    <sheet name="105" sheetId="174" r:id="rId107"/>
    <sheet name="106" sheetId="175" r:id="rId108"/>
    <sheet name="107" sheetId="176" r:id="rId109"/>
    <sheet name="108" sheetId="177" r:id="rId110"/>
    <sheet name="109" sheetId="178" r:id="rId111"/>
    <sheet name="110" sheetId="179" r:id="rId112"/>
    <sheet name="111" sheetId="180" r:id="rId113"/>
    <sheet name="112" sheetId="181" r:id="rId114"/>
    <sheet name="113" sheetId="182" r:id="rId115"/>
    <sheet name="114" sheetId="183" r:id="rId116"/>
    <sheet name="115" sheetId="184" r:id="rId117"/>
    <sheet name="116" sheetId="185" r:id="rId118"/>
    <sheet name="117" sheetId="186" r:id="rId119"/>
    <sheet name="118" sheetId="187" r:id="rId120"/>
    <sheet name="119" sheetId="188" r:id="rId121"/>
    <sheet name="120" sheetId="189" r:id="rId122"/>
    <sheet name="121" sheetId="190" r:id="rId123"/>
    <sheet name="122" sheetId="191" r:id="rId124"/>
    <sheet name="123" sheetId="192" r:id="rId125"/>
    <sheet name="124" sheetId="193" r:id="rId126"/>
    <sheet name="125" sheetId="194" r:id="rId127"/>
    <sheet name="126" sheetId="195" r:id="rId128"/>
    <sheet name="127" sheetId="196" r:id="rId129"/>
    <sheet name="128" sheetId="197" r:id="rId130"/>
    <sheet name="129" sheetId="198" r:id="rId131"/>
    <sheet name="130" sheetId="199" r:id="rId132"/>
    <sheet name="131" sheetId="200" r:id="rId133"/>
    <sheet name="132" sheetId="201" r:id="rId134"/>
    <sheet name="133" sheetId="202" r:id="rId135"/>
    <sheet name="134" sheetId="203" r:id="rId136"/>
    <sheet name="135" sheetId="204" r:id="rId137"/>
    <sheet name="136" sheetId="205" r:id="rId138"/>
    <sheet name="137" sheetId="206" r:id="rId139"/>
    <sheet name="138" sheetId="207" r:id="rId140"/>
    <sheet name="139" sheetId="208" r:id="rId141"/>
    <sheet name="140" sheetId="209" r:id="rId142"/>
    <sheet name="141" sheetId="210" r:id="rId143"/>
    <sheet name="142" sheetId="211" r:id="rId144"/>
    <sheet name="143" sheetId="212" r:id="rId145"/>
    <sheet name="144" sheetId="213" r:id="rId146"/>
    <sheet name="145" sheetId="214" r:id="rId147"/>
    <sheet name="146" sheetId="215" r:id="rId148"/>
    <sheet name="147" sheetId="216" r:id="rId149"/>
    <sheet name="148" sheetId="217" r:id="rId150"/>
    <sheet name="149" sheetId="218" r:id="rId151"/>
    <sheet name="150" sheetId="219" r:id="rId152"/>
    <sheet name="DBE Affidavit" sheetId="225" r:id="rId153"/>
  </sheets>
  <definedNames>
    <definedName name="_xlnm.Print_Area" localSheetId="1">PAY!$B$2:$K$194</definedName>
    <definedName name="_xlnm.Print_Titles" localSheetId="1">PAY!$B:$K,PAY!$2:$11</definedName>
    <definedName name="range">PAY!$B$12:$E$170</definedName>
    <definedName name="s">PAY!$B$12:$E$23</definedName>
    <definedName name="setup">PAY!$B$12:$E$175</definedName>
  </definedNames>
  <calcPr calcId="145621"/>
</workbook>
</file>

<file path=xl/calcChain.xml><?xml version="1.0" encoding="utf-8"?>
<calcChain xmlns="http://schemas.openxmlformats.org/spreadsheetml/2006/main">
  <c r="B39" i="225" l="1"/>
  <c r="C51" i="215"/>
  <c r="C51" i="216"/>
  <c r="C51" i="217"/>
  <c r="C51" i="218"/>
  <c r="C51" i="219"/>
  <c r="C51" i="214"/>
  <c r="C51" i="213"/>
  <c r="C51" i="212"/>
  <c r="C51" i="211"/>
  <c r="C51" i="210"/>
  <c r="C51" i="209"/>
  <c r="C51" i="208"/>
  <c r="C51" i="207"/>
  <c r="C51" i="206"/>
  <c r="C51" i="205"/>
  <c r="C51" i="204"/>
  <c r="C51" i="203"/>
  <c r="C51" i="202"/>
  <c r="C51" i="201"/>
  <c r="C51" i="200"/>
  <c r="C51" i="189"/>
  <c r="C51" i="190"/>
  <c r="C51" i="191"/>
  <c r="C51" i="192"/>
  <c r="C51" i="193"/>
  <c r="C51" i="194"/>
  <c r="C51" i="195"/>
  <c r="C51" i="196"/>
  <c r="C51" i="197"/>
  <c r="C51" i="198"/>
  <c r="C51" i="199"/>
  <c r="C51" i="188"/>
  <c r="C51" i="187"/>
  <c r="C51" i="186"/>
  <c r="C51" i="185"/>
  <c r="C51" i="184"/>
  <c r="C51" i="183"/>
  <c r="C51" i="182"/>
  <c r="C51" i="181"/>
  <c r="C51" i="180"/>
  <c r="C51" i="179"/>
  <c r="C51" i="178"/>
  <c r="C51" i="177"/>
  <c r="C51" i="176"/>
  <c r="C51" i="175"/>
  <c r="C51" i="174"/>
  <c r="C51" i="173"/>
  <c r="C51" i="143"/>
  <c r="C51" i="167"/>
  <c r="C51" i="141"/>
  <c r="C51" i="137"/>
  <c r="C51" i="138"/>
  <c r="C51" i="139"/>
  <c r="C51" i="140"/>
  <c r="C51" i="136"/>
  <c r="C51" i="135"/>
  <c r="C51" i="134"/>
  <c r="C51" i="133"/>
  <c r="C51" i="131"/>
  <c r="C51" i="130"/>
  <c r="C51" i="129"/>
  <c r="C51" i="128"/>
  <c r="C51" i="127"/>
  <c r="C51" i="126"/>
  <c r="C51" i="125"/>
  <c r="C51" i="124"/>
  <c r="C51" i="36"/>
  <c r="C51" i="123"/>
  <c r="C51" i="122"/>
  <c r="C51" i="121"/>
  <c r="C51" i="120"/>
  <c r="C51" i="119"/>
  <c r="C51" i="118"/>
  <c r="C51" i="117"/>
  <c r="C51" i="116"/>
  <c r="C51" i="115"/>
  <c r="C51" i="111"/>
  <c r="C51" i="110"/>
  <c r="C51" i="35"/>
  <c r="C51" i="114"/>
  <c r="C51" i="113"/>
  <c r="C51" i="112"/>
  <c r="C51" i="108"/>
  <c r="C51" i="109"/>
  <c r="C51" i="107"/>
  <c r="C51" i="106"/>
  <c r="C51" i="105"/>
  <c r="C51" i="104"/>
  <c r="C51" i="102"/>
  <c r="C51" i="34"/>
  <c r="C51" i="103"/>
  <c r="C51" i="101"/>
  <c r="C51" i="100"/>
  <c r="C51" i="99"/>
  <c r="C51" i="98"/>
  <c r="C51" i="97"/>
  <c r="C51" i="96"/>
  <c r="C51" i="95"/>
  <c r="C51" i="94"/>
  <c r="C51" i="93"/>
  <c r="C51" i="92"/>
  <c r="C51" i="91"/>
  <c r="C51" i="90"/>
  <c r="C51" i="89"/>
  <c r="C51" i="88"/>
  <c r="C51" i="87"/>
  <c r="C51" i="86"/>
  <c r="C51" i="85"/>
  <c r="C51" i="84"/>
  <c r="C51" i="83"/>
  <c r="C51" i="82"/>
  <c r="C51" i="81"/>
  <c r="K48" i="168"/>
  <c r="K49" i="168"/>
  <c r="K50" i="168"/>
  <c r="K51" i="168"/>
  <c r="K52" i="168"/>
  <c r="K53" i="168"/>
  <c r="K54" i="168"/>
  <c r="K55" i="168"/>
  <c r="K56" i="168"/>
  <c r="K57" i="168"/>
  <c r="K58" i="168"/>
  <c r="K59" i="168"/>
  <c r="K60" i="168"/>
  <c r="K61" i="168"/>
  <c r="K62" i="168"/>
  <c r="K63" i="168"/>
  <c r="K64" i="168"/>
  <c r="K65" i="168"/>
  <c r="K66" i="168"/>
  <c r="K67" i="168"/>
  <c r="K68" i="168"/>
  <c r="K69" i="168"/>
  <c r="K70" i="168"/>
  <c r="K71" i="168"/>
  <c r="K72" i="168"/>
  <c r="K73" i="168"/>
  <c r="K74" i="168"/>
  <c r="K75" i="168"/>
  <c r="K76" i="168"/>
  <c r="K77" i="168"/>
  <c r="K78" i="168"/>
  <c r="K79" i="168"/>
  <c r="K80" i="168"/>
  <c r="K81" i="168"/>
  <c r="K82" i="168"/>
  <c r="K83" i="168"/>
  <c r="K84" i="168"/>
  <c r="K85" i="168"/>
  <c r="K86" i="168"/>
  <c r="K87" i="168"/>
  <c r="K88" i="168"/>
  <c r="K89" i="168"/>
  <c r="K90" i="168"/>
  <c r="K91" i="168"/>
  <c r="K92" i="168"/>
  <c r="K93" i="168"/>
  <c r="K94" i="168"/>
  <c r="K95" i="168"/>
  <c r="K96" i="168"/>
  <c r="K97" i="168"/>
  <c r="K98" i="168"/>
  <c r="K99" i="168"/>
  <c r="K100" i="168"/>
  <c r="K101" i="168"/>
  <c r="K102" i="168"/>
  <c r="K103" i="168"/>
  <c r="K104" i="168"/>
  <c r="K105" i="168"/>
  <c r="K106" i="168"/>
  <c r="K107" i="168"/>
  <c r="K108" i="168"/>
  <c r="K109" i="168"/>
  <c r="K110" i="168"/>
  <c r="K111" i="168"/>
  <c r="K112" i="168"/>
  <c r="K113" i="168"/>
  <c r="K114" i="168"/>
  <c r="K115" i="168"/>
  <c r="K116" i="168"/>
  <c r="K117" i="168"/>
  <c r="K118" i="168"/>
  <c r="K119" i="168"/>
  <c r="K120" i="168"/>
  <c r="K121" i="168"/>
  <c r="K122" i="168"/>
  <c r="K123" i="168"/>
  <c r="K124" i="168"/>
  <c r="K125" i="168"/>
  <c r="K126" i="168"/>
  <c r="K127" i="168"/>
  <c r="K128" i="168"/>
  <c r="K129" i="168"/>
  <c r="K130" i="168"/>
  <c r="K131" i="168"/>
  <c r="K132" i="168"/>
  <c r="K133" i="168"/>
  <c r="K134" i="168"/>
  <c r="K135" i="168"/>
  <c r="K136" i="168"/>
  <c r="K137" i="168"/>
  <c r="K138" i="168"/>
  <c r="K139" i="168"/>
  <c r="K140" i="168"/>
  <c r="K141" i="168"/>
  <c r="K142" i="168"/>
  <c r="K143" i="168"/>
  <c r="K144" i="168"/>
  <c r="K145" i="168"/>
  <c r="K146" i="168"/>
  <c r="K147" i="168"/>
  <c r="K148" i="168"/>
  <c r="K149" i="168"/>
  <c r="K150" i="168"/>
  <c r="K151" i="168"/>
  <c r="K152" i="168"/>
  <c r="K153" i="168"/>
  <c r="K154" i="168"/>
  <c r="K155" i="168"/>
  <c r="K156" i="168"/>
  <c r="K157" i="168"/>
  <c r="K158" i="168"/>
  <c r="K159" i="168"/>
  <c r="K160" i="168"/>
  <c r="K161" i="168"/>
  <c r="K162" i="168"/>
  <c r="K163" i="168"/>
  <c r="K164" i="168"/>
  <c r="K165" i="168"/>
  <c r="K166" i="168"/>
  <c r="K167" i="168"/>
  <c r="K168" i="168"/>
  <c r="K169" i="168"/>
  <c r="I176" i="168"/>
  <c r="J176" i="168"/>
  <c r="I40" i="168"/>
  <c r="K40" i="168" s="1"/>
  <c r="F13" i="168" l="1"/>
  <c r="B6" i="4"/>
  <c r="C14" i="4" l="1"/>
  <c r="C13" i="4"/>
  <c r="C12" i="4"/>
  <c r="D11" i="4"/>
  <c r="C11" i="4"/>
  <c r="D12" i="4" l="1"/>
  <c r="D13" i="4" s="1"/>
  <c r="D14" i="4" s="1"/>
  <c r="H13" i="168"/>
  <c r="B70" i="225"/>
  <c r="B69" i="225"/>
  <c r="B68" i="225"/>
  <c r="B67" i="225"/>
  <c r="B40" i="225"/>
  <c r="B38" i="225"/>
  <c r="B37" i="225"/>
  <c r="B36" i="225"/>
  <c r="B14" i="225"/>
  <c r="B13" i="225"/>
  <c r="B12" i="225"/>
  <c r="B11" i="225"/>
  <c r="B10" i="225"/>
  <c r="B9" i="225"/>
  <c r="A2" i="4"/>
  <c r="A1" i="4"/>
  <c r="B21" i="168"/>
  <c r="B22" i="168"/>
  <c r="B23" i="168" s="1"/>
  <c r="B24" i="168" s="1"/>
  <c r="B25" i="168" s="1"/>
  <c r="B26" i="168" s="1"/>
  <c r="B27" i="168" s="1"/>
  <c r="B28" i="168" s="1"/>
  <c r="B29" i="168" s="1"/>
  <c r="B30" i="168" s="1"/>
  <c r="B31" i="168" s="1"/>
  <c r="B32" i="168" s="1"/>
  <c r="B33" i="168" s="1"/>
  <c r="B34" i="168" s="1"/>
  <c r="B35" i="168" s="1"/>
  <c r="B36" i="168" s="1"/>
  <c r="B37" i="168" s="1"/>
  <c r="B38" i="168" s="1"/>
  <c r="B39" i="168" s="1"/>
  <c r="B40" i="168" s="1"/>
  <c r="B41" i="168" s="1"/>
  <c r="B42" i="168" s="1"/>
  <c r="B43" i="168" s="1"/>
  <c r="B44" i="168" s="1"/>
  <c r="B45" i="168" s="1"/>
  <c r="B46" i="168" s="1"/>
  <c r="B47" i="168" s="1"/>
  <c r="B48" i="168" s="1"/>
  <c r="B49" i="168" s="1"/>
  <c r="B50" i="168" s="1"/>
  <c r="B51" i="168" s="1"/>
  <c r="B52" i="168" s="1"/>
  <c r="B53" i="168" s="1"/>
  <c r="B54" i="168" s="1"/>
  <c r="B55" i="168" s="1"/>
  <c r="B56" i="168" s="1"/>
  <c r="B57" i="168" s="1"/>
  <c r="B58" i="168" s="1"/>
  <c r="B59" i="168" s="1"/>
  <c r="B60" i="168" s="1"/>
  <c r="B61" i="168" s="1"/>
  <c r="B62" i="168" s="1"/>
  <c r="B63" i="168" s="1"/>
  <c r="B64" i="168" s="1"/>
  <c r="B65" i="168" s="1"/>
  <c r="B66" i="168" s="1"/>
  <c r="B67" i="168" s="1"/>
  <c r="B68" i="168" s="1"/>
  <c r="B69" i="168" s="1"/>
  <c r="B70" i="168" s="1"/>
  <c r="B71" i="168" s="1"/>
  <c r="B72" i="168" s="1"/>
  <c r="B73" i="168" s="1"/>
  <c r="B74" i="168" s="1"/>
  <c r="B75" i="168" s="1"/>
  <c r="B76" i="168" s="1"/>
  <c r="B77" i="168" s="1"/>
  <c r="B78" i="168" s="1"/>
  <c r="B79" i="168" s="1"/>
  <c r="B80" i="168" s="1"/>
  <c r="B81" i="168" s="1"/>
  <c r="B82" i="168" s="1"/>
  <c r="B83" i="168" s="1"/>
  <c r="B84" i="168" s="1"/>
  <c r="B85" i="168" s="1"/>
  <c r="B86" i="168" s="1"/>
  <c r="B87" i="168" s="1"/>
  <c r="B88" i="168" s="1"/>
  <c r="B89" i="168" s="1"/>
  <c r="B90" i="168" s="1"/>
  <c r="B91" i="168" s="1"/>
  <c r="B92" i="168" s="1"/>
  <c r="B93" i="168" s="1"/>
  <c r="B94" i="168" s="1"/>
  <c r="B95" i="168" s="1"/>
  <c r="B96" i="168" s="1"/>
  <c r="B97" i="168" s="1"/>
  <c r="A2" i="50"/>
  <c r="A1" i="50"/>
  <c r="C51" i="50"/>
  <c r="G21" i="168" s="1"/>
  <c r="I21" i="168" s="1"/>
  <c r="K21" i="168" s="1"/>
  <c r="D11" i="50"/>
  <c r="D12" i="50"/>
  <c r="D13" i="50" s="1"/>
  <c r="D14" i="50" s="1"/>
  <c r="D15" i="50" s="1"/>
  <c r="D16" i="50" s="1"/>
  <c r="D17" i="50" s="1"/>
  <c r="D18" i="50" s="1"/>
  <c r="D19" i="50" s="1"/>
  <c r="D20" i="50" s="1"/>
  <c r="D21" i="50" s="1"/>
  <c r="D22" i="50" s="1"/>
  <c r="D23" i="50" s="1"/>
  <c r="D24" i="50" s="1"/>
  <c r="D25" i="50" s="1"/>
  <c r="D26" i="50" s="1"/>
  <c r="D27" i="50" s="1"/>
  <c r="D28" i="50" s="1"/>
  <c r="D29" i="50" s="1"/>
  <c r="D30" i="50" s="1"/>
  <c r="D31" i="50" s="1"/>
  <c r="D32" i="50" s="1"/>
  <c r="D33" i="50" s="1"/>
  <c r="D34" i="50" s="1"/>
  <c r="D35" i="50" s="1"/>
  <c r="D36" i="50" s="1"/>
  <c r="D37" i="50" s="1"/>
  <c r="D38" i="50" s="1"/>
  <c r="D39" i="50" s="1"/>
  <c r="D40" i="50" s="1"/>
  <c r="D41" i="50" s="1"/>
  <c r="D42" i="50" s="1"/>
  <c r="D43" i="50" s="1"/>
  <c r="D44" i="50" s="1"/>
  <c r="D45" i="50" s="1"/>
  <c r="D46" i="50" s="1"/>
  <c r="D47" i="50" s="1"/>
  <c r="D48" i="50" s="1"/>
  <c r="D49" i="50" s="1"/>
  <c r="D50" i="50" s="1"/>
  <c r="D51" i="50" s="1"/>
  <c r="D11" i="51"/>
  <c r="D12" i="51" s="1"/>
  <c r="D13" i="51" s="1"/>
  <c r="D14" i="51" s="1"/>
  <c r="D15" i="51" s="1"/>
  <c r="D16" i="51" s="1"/>
  <c r="D17" i="51" s="1"/>
  <c r="D18" i="51" s="1"/>
  <c r="D19" i="51" s="1"/>
  <c r="D20" i="51" s="1"/>
  <c r="D21" i="51" s="1"/>
  <c r="D22" i="51" s="1"/>
  <c r="D23" i="51" s="1"/>
  <c r="D24" i="51" s="1"/>
  <c r="D25" i="51" s="1"/>
  <c r="D26" i="51" s="1"/>
  <c r="D27" i="51" s="1"/>
  <c r="D28" i="51" s="1"/>
  <c r="D29" i="51" s="1"/>
  <c r="D30" i="51" s="1"/>
  <c r="D31" i="51" s="1"/>
  <c r="D32" i="51" s="1"/>
  <c r="D33" i="51" s="1"/>
  <c r="D34" i="51" s="1"/>
  <c r="D35" i="51" s="1"/>
  <c r="D36" i="51" s="1"/>
  <c r="D37" i="51" s="1"/>
  <c r="D38" i="51" s="1"/>
  <c r="D39" i="51" s="1"/>
  <c r="D40" i="51" s="1"/>
  <c r="D41" i="51" s="1"/>
  <c r="D42" i="51" s="1"/>
  <c r="D43" i="51" s="1"/>
  <c r="D44" i="51" s="1"/>
  <c r="D45" i="51" s="1"/>
  <c r="D46" i="51" s="1"/>
  <c r="D47" i="51" s="1"/>
  <c r="D48" i="51" s="1"/>
  <c r="D49" i="51" s="1"/>
  <c r="D50" i="51" s="1"/>
  <c r="D51" i="51" s="1"/>
  <c r="C51" i="51"/>
  <c r="G22" i="168" s="1"/>
  <c r="I22" i="168" s="1"/>
  <c r="K22" i="168" s="1"/>
  <c r="A2" i="51"/>
  <c r="A1" i="51"/>
  <c r="D11" i="7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C51" i="7"/>
  <c r="G23" i="168" s="1"/>
  <c r="I23" i="168" s="1"/>
  <c r="K23" i="168" s="1"/>
  <c r="A2" i="7"/>
  <c r="A1" i="7"/>
  <c r="D11" i="52"/>
  <c r="D12" i="52" s="1"/>
  <c r="D13" i="52" s="1"/>
  <c r="D14" i="52" s="1"/>
  <c r="D15" i="52" s="1"/>
  <c r="D16" i="52" s="1"/>
  <c r="D17" i="52" s="1"/>
  <c r="D18" i="52" s="1"/>
  <c r="D19" i="52" s="1"/>
  <c r="D20" i="52" s="1"/>
  <c r="D21" i="52" s="1"/>
  <c r="D22" i="52" s="1"/>
  <c r="D23" i="52" s="1"/>
  <c r="D24" i="52" s="1"/>
  <c r="D25" i="52" s="1"/>
  <c r="D26" i="52" s="1"/>
  <c r="D27" i="52" s="1"/>
  <c r="D28" i="52" s="1"/>
  <c r="D29" i="52" s="1"/>
  <c r="D30" i="52" s="1"/>
  <c r="D31" i="52" s="1"/>
  <c r="D32" i="52" s="1"/>
  <c r="D33" i="52" s="1"/>
  <c r="D34" i="52" s="1"/>
  <c r="D35" i="52" s="1"/>
  <c r="D36" i="52" s="1"/>
  <c r="D37" i="52" s="1"/>
  <c r="D38" i="52" s="1"/>
  <c r="D39" i="52" s="1"/>
  <c r="D40" i="52" s="1"/>
  <c r="D41" i="52" s="1"/>
  <c r="D42" i="52" s="1"/>
  <c r="D43" i="52" s="1"/>
  <c r="D44" i="52" s="1"/>
  <c r="D45" i="52" s="1"/>
  <c r="D46" i="52" s="1"/>
  <c r="D47" i="52" s="1"/>
  <c r="D48" i="52" s="1"/>
  <c r="D49" i="52" s="1"/>
  <c r="D50" i="52" s="1"/>
  <c r="D51" i="52" s="1"/>
  <c r="C51" i="52"/>
  <c r="G24" i="168" s="1"/>
  <c r="I24" i="168" s="1"/>
  <c r="K24" i="168" s="1"/>
  <c r="A2" i="52"/>
  <c r="A1" i="52"/>
  <c r="D11" i="9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C51" i="9"/>
  <c r="G25" i="168" s="1"/>
  <c r="I25" i="168" s="1"/>
  <c r="K25" i="168" s="1"/>
  <c r="A2" i="9"/>
  <c r="A1" i="9"/>
  <c r="D11" i="53"/>
  <c r="D12" i="53" s="1"/>
  <c r="D13" i="53" s="1"/>
  <c r="D14" i="53" s="1"/>
  <c r="D15" i="53" s="1"/>
  <c r="D16" i="53" s="1"/>
  <c r="D17" i="53" s="1"/>
  <c r="D18" i="53" s="1"/>
  <c r="D19" i="53" s="1"/>
  <c r="D20" i="53" s="1"/>
  <c r="D21" i="53" s="1"/>
  <c r="D22" i="53" s="1"/>
  <c r="D23" i="53" s="1"/>
  <c r="D24" i="53" s="1"/>
  <c r="D25" i="53" s="1"/>
  <c r="D26" i="53" s="1"/>
  <c r="D27" i="53" s="1"/>
  <c r="D28" i="53" s="1"/>
  <c r="D29" i="53" s="1"/>
  <c r="D30" i="53" s="1"/>
  <c r="D31" i="53" s="1"/>
  <c r="D32" i="53" s="1"/>
  <c r="D33" i="53" s="1"/>
  <c r="D34" i="53" s="1"/>
  <c r="D35" i="53" s="1"/>
  <c r="D36" i="53" s="1"/>
  <c r="D37" i="53" s="1"/>
  <c r="D38" i="53" s="1"/>
  <c r="D39" i="53" s="1"/>
  <c r="D40" i="53" s="1"/>
  <c r="D41" i="53" s="1"/>
  <c r="D42" i="53" s="1"/>
  <c r="D43" i="53" s="1"/>
  <c r="D44" i="53" s="1"/>
  <c r="D45" i="53" s="1"/>
  <c r="D46" i="53" s="1"/>
  <c r="D47" i="53" s="1"/>
  <c r="D48" i="53" s="1"/>
  <c r="D49" i="53" s="1"/>
  <c r="D50" i="53" s="1"/>
  <c r="D51" i="53" s="1"/>
  <c r="C51" i="53"/>
  <c r="G26" i="168" s="1"/>
  <c r="I26" i="168" s="1"/>
  <c r="K26" i="168" s="1"/>
  <c r="A2" i="53"/>
  <c r="A1" i="53"/>
  <c r="D11" i="54"/>
  <c r="D12" i="54" s="1"/>
  <c r="D13" i="54" s="1"/>
  <c r="D14" i="54" s="1"/>
  <c r="D15" i="54" s="1"/>
  <c r="D16" i="54" s="1"/>
  <c r="D17" i="54" s="1"/>
  <c r="D18" i="54" s="1"/>
  <c r="D19" i="54" s="1"/>
  <c r="D20" i="54" s="1"/>
  <c r="D21" i="54" s="1"/>
  <c r="D22" i="54" s="1"/>
  <c r="D23" i="54" s="1"/>
  <c r="D24" i="54" s="1"/>
  <c r="D25" i="54" s="1"/>
  <c r="D26" i="54" s="1"/>
  <c r="D27" i="54" s="1"/>
  <c r="D28" i="54" s="1"/>
  <c r="D29" i="54" s="1"/>
  <c r="D30" i="54" s="1"/>
  <c r="D31" i="54" s="1"/>
  <c r="D32" i="54" s="1"/>
  <c r="D33" i="54" s="1"/>
  <c r="D34" i="54" s="1"/>
  <c r="D35" i="54" s="1"/>
  <c r="D36" i="54" s="1"/>
  <c r="D37" i="54" s="1"/>
  <c r="D38" i="54" s="1"/>
  <c r="D39" i="54" s="1"/>
  <c r="D40" i="54" s="1"/>
  <c r="D41" i="54" s="1"/>
  <c r="D42" i="54" s="1"/>
  <c r="D43" i="54" s="1"/>
  <c r="D44" i="54" s="1"/>
  <c r="D45" i="54" s="1"/>
  <c r="D46" i="54" s="1"/>
  <c r="D47" i="54" s="1"/>
  <c r="D48" i="54" s="1"/>
  <c r="D49" i="54" s="1"/>
  <c r="D50" i="54" s="1"/>
  <c r="D51" i="54" s="1"/>
  <c r="C51" i="54"/>
  <c r="G27" i="168" s="1"/>
  <c r="I27" i="168" s="1"/>
  <c r="K27" i="168" s="1"/>
  <c r="A2" i="54"/>
  <c r="A1" i="54"/>
  <c r="D11" i="55"/>
  <c r="D12" i="55" s="1"/>
  <c r="D13" i="55" s="1"/>
  <c r="D14" i="55" s="1"/>
  <c r="D15" i="55" s="1"/>
  <c r="D16" i="55" s="1"/>
  <c r="D17" i="55" s="1"/>
  <c r="D18" i="55" s="1"/>
  <c r="D19" i="55" s="1"/>
  <c r="D20" i="55" s="1"/>
  <c r="D21" i="55" s="1"/>
  <c r="D22" i="55" s="1"/>
  <c r="D23" i="55" s="1"/>
  <c r="D24" i="55" s="1"/>
  <c r="D25" i="55" s="1"/>
  <c r="D26" i="55" s="1"/>
  <c r="D27" i="55" s="1"/>
  <c r="D28" i="55" s="1"/>
  <c r="D29" i="55" s="1"/>
  <c r="D30" i="55" s="1"/>
  <c r="D31" i="55" s="1"/>
  <c r="D32" i="55" s="1"/>
  <c r="D33" i="55" s="1"/>
  <c r="D34" i="55" s="1"/>
  <c r="D35" i="55" s="1"/>
  <c r="D36" i="55" s="1"/>
  <c r="D37" i="55" s="1"/>
  <c r="D38" i="55" s="1"/>
  <c r="D39" i="55" s="1"/>
  <c r="D40" i="55" s="1"/>
  <c r="D41" i="55" s="1"/>
  <c r="D42" i="55" s="1"/>
  <c r="D43" i="55" s="1"/>
  <c r="D44" i="55" s="1"/>
  <c r="D45" i="55" s="1"/>
  <c r="D46" i="55" s="1"/>
  <c r="D47" i="55" s="1"/>
  <c r="D48" i="55" s="1"/>
  <c r="D49" i="55" s="1"/>
  <c r="D50" i="55" s="1"/>
  <c r="D51" i="55" s="1"/>
  <c r="C51" i="55"/>
  <c r="G28" i="168" s="1"/>
  <c r="I28" i="168" s="1"/>
  <c r="K28" i="168" s="1"/>
  <c r="A2" i="55"/>
  <c r="A1" i="55"/>
  <c r="D11" i="56"/>
  <c r="D12" i="56" s="1"/>
  <c r="D13" i="56" s="1"/>
  <c r="D14" i="56" s="1"/>
  <c r="D15" i="56" s="1"/>
  <c r="D16" i="56" s="1"/>
  <c r="D17" i="56" s="1"/>
  <c r="D18" i="56" s="1"/>
  <c r="D19" i="56" s="1"/>
  <c r="D20" i="56" s="1"/>
  <c r="D21" i="56" s="1"/>
  <c r="D22" i="56" s="1"/>
  <c r="D23" i="56" s="1"/>
  <c r="D24" i="56" s="1"/>
  <c r="D25" i="56" s="1"/>
  <c r="D26" i="56" s="1"/>
  <c r="D27" i="56" s="1"/>
  <c r="D28" i="56" s="1"/>
  <c r="D29" i="56" s="1"/>
  <c r="D30" i="56" s="1"/>
  <c r="D31" i="56" s="1"/>
  <c r="D32" i="56" s="1"/>
  <c r="D33" i="56" s="1"/>
  <c r="D34" i="56" s="1"/>
  <c r="D35" i="56" s="1"/>
  <c r="D36" i="56" s="1"/>
  <c r="D37" i="56" s="1"/>
  <c r="D38" i="56" s="1"/>
  <c r="D39" i="56" s="1"/>
  <c r="D40" i="56" s="1"/>
  <c r="D41" i="56" s="1"/>
  <c r="D42" i="56" s="1"/>
  <c r="D43" i="56" s="1"/>
  <c r="D44" i="56" s="1"/>
  <c r="D45" i="56" s="1"/>
  <c r="D46" i="56" s="1"/>
  <c r="D47" i="56" s="1"/>
  <c r="D48" i="56" s="1"/>
  <c r="D49" i="56" s="1"/>
  <c r="D50" i="56" s="1"/>
  <c r="D51" i="56" s="1"/>
  <c r="C51" i="56"/>
  <c r="G29" i="168" s="1"/>
  <c r="I29" i="168" s="1"/>
  <c r="K29" i="168" s="1"/>
  <c r="A2" i="56"/>
  <c r="A1" i="56"/>
  <c r="D11" i="140"/>
  <c r="D12" i="140" s="1"/>
  <c r="D13" i="140" s="1"/>
  <c r="D14" i="140" s="1"/>
  <c r="D15" i="140" s="1"/>
  <c r="D16" i="140" s="1"/>
  <c r="D17" i="140" s="1"/>
  <c r="D18" i="140" s="1"/>
  <c r="D19" i="140" s="1"/>
  <c r="D20" i="140" s="1"/>
  <c r="D21" i="140" s="1"/>
  <c r="D22" i="140" s="1"/>
  <c r="D23" i="140" s="1"/>
  <c r="D24" i="140" s="1"/>
  <c r="D25" i="140" s="1"/>
  <c r="D26" i="140" s="1"/>
  <c r="D27" i="140" s="1"/>
  <c r="D28" i="140" s="1"/>
  <c r="D29" i="140" s="1"/>
  <c r="D30" i="140" s="1"/>
  <c r="D31" i="140" s="1"/>
  <c r="D32" i="140" s="1"/>
  <c r="D33" i="140" s="1"/>
  <c r="D34" i="140" s="1"/>
  <c r="D35" i="140" s="1"/>
  <c r="D36" i="140" s="1"/>
  <c r="D37" i="140" s="1"/>
  <c r="D38" i="140" s="1"/>
  <c r="D39" i="140" s="1"/>
  <c r="D40" i="140" s="1"/>
  <c r="D41" i="140" s="1"/>
  <c r="D42" i="140" s="1"/>
  <c r="D43" i="140" s="1"/>
  <c r="D44" i="140" s="1"/>
  <c r="D45" i="140" s="1"/>
  <c r="D46" i="140" s="1"/>
  <c r="D47" i="140" s="1"/>
  <c r="D48" i="140" s="1"/>
  <c r="D49" i="140" s="1"/>
  <c r="D50" i="140" s="1"/>
  <c r="D51" i="140" s="1"/>
  <c r="A2" i="140"/>
  <c r="A1" i="140"/>
  <c r="D11" i="141"/>
  <c r="D12" i="141" s="1"/>
  <c r="D13" i="141" s="1"/>
  <c r="D14" i="141" s="1"/>
  <c r="D15" i="141" s="1"/>
  <c r="D16" i="141" s="1"/>
  <c r="D17" i="141" s="1"/>
  <c r="D18" i="141" s="1"/>
  <c r="D19" i="141" s="1"/>
  <c r="D20" i="141" s="1"/>
  <c r="D21" i="141" s="1"/>
  <c r="D22" i="141" s="1"/>
  <c r="D23" i="141" s="1"/>
  <c r="D24" i="141" s="1"/>
  <c r="D25" i="141" s="1"/>
  <c r="D26" i="141" s="1"/>
  <c r="D27" i="141" s="1"/>
  <c r="D28" i="141" s="1"/>
  <c r="D29" i="141" s="1"/>
  <c r="D30" i="141" s="1"/>
  <c r="D31" i="141" s="1"/>
  <c r="D32" i="141" s="1"/>
  <c r="D33" i="141" s="1"/>
  <c r="D34" i="141" s="1"/>
  <c r="D35" i="141" s="1"/>
  <c r="D36" i="141" s="1"/>
  <c r="D37" i="141" s="1"/>
  <c r="D38" i="141" s="1"/>
  <c r="D39" i="141" s="1"/>
  <c r="D40" i="141" s="1"/>
  <c r="D41" i="141" s="1"/>
  <c r="D42" i="141" s="1"/>
  <c r="D43" i="141" s="1"/>
  <c r="D44" i="141" s="1"/>
  <c r="D45" i="141" s="1"/>
  <c r="D46" i="141" s="1"/>
  <c r="D47" i="141" s="1"/>
  <c r="D48" i="141" s="1"/>
  <c r="D49" i="141" s="1"/>
  <c r="D50" i="141" s="1"/>
  <c r="D51" i="141" s="1"/>
  <c r="A2" i="141"/>
  <c r="A1" i="141"/>
  <c r="D11" i="167"/>
  <c r="D12" i="167"/>
  <c r="D13" i="167" s="1"/>
  <c r="D14" i="167" s="1"/>
  <c r="D15" i="167" s="1"/>
  <c r="D16" i="167" s="1"/>
  <c r="D17" i="167" s="1"/>
  <c r="D18" i="167" s="1"/>
  <c r="D19" i="167" s="1"/>
  <c r="D20" i="167" s="1"/>
  <c r="D21" i="167" s="1"/>
  <c r="D22" i="167" s="1"/>
  <c r="D23" i="167" s="1"/>
  <c r="D24" i="167" s="1"/>
  <c r="D25" i="167" s="1"/>
  <c r="D26" i="167" s="1"/>
  <c r="D27" i="167" s="1"/>
  <c r="D28" i="167" s="1"/>
  <c r="D29" i="167" s="1"/>
  <c r="D30" i="167" s="1"/>
  <c r="D31" i="167" s="1"/>
  <c r="D32" i="167" s="1"/>
  <c r="D33" i="167" s="1"/>
  <c r="D34" i="167" s="1"/>
  <c r="D35" i="167" s="1"/>
  <c r="D36" i="167" s="1"/>
  <c r="D37" i="167" s="1"/>
  <c r="D38" i="167" s="1"/>
  <c r="D39" i="167" s="1"/>
  <c r="D40" i="167" s="1"/>
  <c r="D41" i="167" s="1"/>
  <c r="D42" i="167" s="1"/>
  <c r="D43" i="167" s="1"/>
  <c r="D44" i="167" s="1"/>
  <c r="D45" i="167" s="1"/>
  <c r="D46" i="167" s="1"/>
  <c r="D47" i="167" s="1"/>
  <c r="D48" i="167" s="1"/>
  <c r="D49" i="167" s="1"/>
  <c r="D50" i="167" s="1"/>
  <c r="D51" i="167" s="1"/>
  <c r="A2" i="167"/>
  <c r="A1" i="167"/>
  <c r="D11" i="143"/>
  <c r="D12" i="143" s="1"/>
  <c r="D13" i="143"/>
  <c r="D14" i="143" s="1"/>
  <c r="D15" i="143" s="1"/>
  <c r="D16" i="143" s="1"/>
  <c r="D17" i="143" s="1"/>
  <c r="D18" i="143" s="1"/>
  <c r="D19" i="143" s="1"/>
  <c r="D20" i="143" s="1"/>
  <c r="D21" i="143" s="1"/>
  <c r="D22" i="143" s="1"/>
  <c r="D23" i="143" s="1"/>
  <c r="D24" i="143" s="1"/>
  <c r="D25" i="143" s="1"/>
  <c r="D26" i="143" s="1"/>
  <c r="D27" i="143" s="1"/>
  <c r="D28" i="143" s="1"/>
  <c r="D29" i="143" s="1"/>
  <c r="D30" i="143" s="1"/>
  <c r="D31" i="143" s="1"/>
  <c r="D32" i="143" s="1"/>
  <c r="D33" i="143" s="1"/>
  <c r="D34" i="143" s="1"/>
  <c r="D35" i="143" s="1"/>
  <c r="D36" i="143" s="1"/>
  <c r="D37" i="143" s="1"/>
  <c r="D38" i="143" s="1"/>
  <c r="D39" i="143" s="1"/>
  <c r="D40" i="143" s="1"/>
  <c r="D41" i="143" s="1"/>
  <c r="D42" i="143" s="1"/>
  <c r="D43" i="143" s="1"/>
  <c r="D44" i="143" s="1"/>
  <c r="D45" i="143" s="1"/>
  <c r="D46" i="143" s="1"/>
  <c r="D47" i="143" s="1"/>
  <c r="D48" i="143" s="1"/>
  <c r="D49" i="143" s="1"/>
  <c r="D50" i="143" s="1"/>
  <c r="D51" i="143" s="1"/>
  <c r="A2" i="143"/>
  <c r="A1" i="143"/>
  <c r="D11" i="173"/>
  <c r="D12" i="173"/>
  <c r="D13" i="173" s="1"/>
  <c r="D14" i="173" s="1"/>
  <c r="D15" i="173" s="1"/>
  <c r="D16" i="173" s="1"/>
  <c r="D17" i="173" s="1"/>
  <c r="D18" i="173" s="1"/>
  <c r="D19" i="173" s="1"/>
  <c r="D20" i="173" s="1"/>
  <c r="D21" i="173" s="1"/>
  <c r="D22" i="173" s="1"/>
  <c r="D23" i="173" s="1"/>
  <c r="D24" i="173" s="1"/>
  <c r="D25" i="173" s="1"/>
  <c r="D26" i="173" s="1"/>
  <c r="D27" i="173" s="1"/>
  <c r="D28" i="173" s="1"/>
  <c r="D29" i="173" s="1"/>
  <c r="D30" i="173" s="1"/>
  <c r="D31" i="173" s="1"/>
  <c r="D32" i="173" s="1"/>
  <c r="D33" i="173" s="1"/>
  <c r="D34" i="173" s="1"/>
  <c r="D35" i="173" s="1"/>
  <c r="D36" i="173" s="1"/>
  <c r="D37" i="173" s="1"/>
  <c r="D38" i="173" s="1"/>
  <c r="D39" i="173" s="1"/>
  <c r="D40" i="173" s="1"/>
  <c r="D41" i="173" s="1"/>
  <c r="D42" i="173" s="1"/>
  <c r="D43" i="173" s="1"/>
  <c r="D44" i="173" s="1"/>
  <c r="D45" i="173" s="1"/>
  <c r="D46" i="173" s="1"/>
  <c r="D47" i="173" s="1"/>
  <c r="D48" i="173" s="1"/>
  <c r="D49" i="173" s="1"/>
  <c r="D50" i="173" s="1"/>
  <c r="D51" i="173" s="1"/>
  <c r="A2" i="173"/>
  <c r="A1" i="173"/>
  <c r="D11" i="174"/>
  <c r="D12" i="174" s="1"/>
  <c r="D13" i="174" s="1"/>
  <c r="D14" i="174" s="1"/>
  <c r="D15" i="174" s="1"/>
  <c r="D16" i="174" s="1"/>
  <c r="D17" i="174" s="1"/>
  <c r="D18" i="174" s="1"/>
  <c r="D19" i="174" s="1"/>
  <c r="D20" i="174" s="1"/>
  <c r="D21" i="174" s="1"/>
  <c r="D22" i="174" s="1"/>
  <c r="D23" i="174" s="1"/>
  <c r="D24" i="174" s="1"/>
  <c r="D25" i="174" s="1"/>
  <c r="D26" i="174" s="1"/>
  <c r="D27" i="174" s="1"/>
  <c r="D28" i="174" s="1"/>
  <c r="D29" i="174" s="1"/>
  <c r="D30" i="174" s="1"/>
  <c r="D31" i="174" s="1"/>
  <c r="D32" i="174" s="1"/>
  <c r="D33" i="174" s="1"/>
  <c r="D34" i="174" s="1"/>
  <c r="D35" i="174" s="1"/>
  <c r="D36" i="174" s="1"/>
  <c r="D37" i="174" s="1"/>
  <c r="D38" i="174" s="1"/>
  <c r="D39" i="174" s="1"/>
  <c r="D40" i="174" s="1"/>
  <c r="D41" i="174" s="1"/>
  <c r="D42" i="174" s="1"/>
  <c r="D43" i="174" s="1"/>
  <c r="D44" i="174" s="1"/>
  <c r="D45" i="174" s="1"/>
  <c r="D46" i="174" s="1"/>
  <c r="D47" i="174" s="1"/>
  <c r="D48" i="174" s="1"/>
  <c r="D49" i="174" s="1"/>
  <c r="D50" i="174" s="1"/>
  <c r="D51" i="174" s="1"/>
  <c r="A2" i="174"/>
  <c r="A1" i="174"/>
  <c r="D11" i="175"/>
  <c r="D12" i="175"/>
  <c r="D13" i="175" s="1"/>
  <c r="D14" i="175" s="1"/>
  <c r="D15" i="175" s="1"/>
  <c r="D16" i="175" s="1"/>
  <c r="D17" i="175" s="1"/>
  <c r="D18" i="175" s="1"/>
  <c r="D19" i="175" s="1"/>
  <c r="D20" i="175" s="1"/>
  <c r="D21" i="175" s="1"/>
  <c r="D22" i="175" s="1"/>
  <c r="D23" i="175" s="1"/>
  <c r="D24" i="175" s="1"/>
  <c r="D25" i="175" s="1"/>
  <c r="D26" i="175" s="1"/>
  <c r="D27" i="175" s="1"/>
  <c r="D28" i="175" s="1"/>
  <c r="D29" i="175" s="1"/>
  <c r="D30" i="175" s="1"/>
  <c r="D31" i="175" s="1"/>
  <c r="D32" i="175" s="1"/>
  <c r="D33" i="175" s="1"/>
  <c r="D34" i="175" s="1"/>
  <c r="D35" i="175" s="1"/>
  <c r="D36" i="175" s="1"/>
  <c r="D37" i="175" s="1"/>
  <c r="D38" i="175" s="1"/>
  <c r="D39" i="175" s="1"/>
  <c r="D40" i="175" s="1"/>
  <c r="D41" i="175" s="1"/>
  <c r="D42" i="175" s="1"/>
  <c r="D43" i="175" s="1"/>
  <c r="D44" i="175" s="1"/>
  <c r="D45" i="175" s="1"/>
  <c r="D46" i="175" s="1"/>
  <c r="D47" i="175" s="1"/>
  <c r="D48" i="175" s="1"/>
  <c r="D49" i="175" s="1"/>
  <c r="D50" i="175" s="1"/>
  <c r="D51" i="175" s="1"/>
  <c r="A2" i="175"/>
  <c r="A1" i="175"/>
  <c r="D11" i="176"/>
  <c r="D12" i="176" s="1"/>
  <c r="D13" i="176" s="1"/>
  <c r="D14" i="176" s="1"/>
  <c r="D15" i="176" s="1"/>
  <c r="D16" i="176" s="1"/>
  <c r="D17" i="176" s="1"/>
  <c r="D18" i="176" s="1"/>
  <c r="D19" i="176" s="1"/>
  <c r="D20" i="176" s="1"/>
  <c r="D21" i="176" s="1"/>
  <c r="D22" i="176" s="1"/>
  <c r="D23" i="176" s="1"/>
  <c r="D24" i="176" s="1"/>
  <c r="D25" i="176" s="1"/>
  <c r="D26" i="176" s="1"/>
  <c r="D27" i="176" s="1"/>
  <c r="D28" i="176" s="1"/>
  <c r="D29" i="176" s="1"/>
  <c r="D30" i="176" s="1"/>
  <c r="D31" i="176" s="1"/>
  <c r="D32" i="176" s="1"/>
  <c r="D33" i="176" s="1"/>
  <c r="D34" i="176" s="1"/>
  <c r="D35" i="176" s="1"/>
  <c r="D36" i="176" s="1"/>
  <c r="D37" i="176" s="1"/>
  <c r="D38" i="176" s="1"/>
  <c r="D39" i="176" s="1"/>
  <c r="D40" i="176" s="1"/>
  <c r="D41" i="176" s="1"/>
  <c r="D42" i="176" s="1"/>
  <c r="D43" i="176" s="1"/>
  <c r="D44" i="176" s="1"/>
  <c r="D45" i="176" s="1"/>
  <c r="D46" i="176" s="1"/>
  <c r="D47" i="176" s="1"/>
  <c r="D48" i="176" s="1"/>
  <c r="D49" i="176" s="1"/>
  <c r="D50" i="176" s="1"/>
  <c r="D51" i="176" s="1"/>
  <c r="A2" i="176"/>
  <c r="A1" i="176"/>
  <c r="D11" i="177"/>
  <c r="D12" i="177" s="1"/>
  <c r="D13" i="177" s="1"/>
  <c r="D14" i="177" s="1"/>
  <c r="D15" i="177" s="1"/>
  <c r="D16" i="177" s="1"/>
  <c r="D17" i="177" s="1"/>
  <c r="D18" i="177" s="1"/>
  <c r="D19" i="177" s="1"/>
  <c r="D20" i="177" s="1"/>
  <c r="D21" i="177" s="1"/>
  <c r="D22" i="177" s="1"/>
  <c r="D23" i="177" s="1"/>
  <c r="D24" i="177" s="1"/>
  <c r="D25" i="177" s="1"/>
  <c r="D26" i="177" s="1"/>
  <c r="D27" i="177" s="1"/>
  <c r="D28" i="177" s="1"/>
  <c r="D29" i="177" s="1"/>
  <c r="D30" i="177" s="1"/>
  <c r="D31" i="177" s="1"/>
  <c r="D32" i="177" s="1"/>
  <c r="D33" i="177" s="1"/>
  <c r="D34" i="177" s="1"/>
  <c r="D35" i="177" s="1"/>
  <c r="D36" i="177" s="1"/>
  <c r="D37" i="177" s="1"/>
  <c r="D38" i="177" s="1"/>
  <c r="D39" i="177" s="1"/>
  <c r="D40" i="177" s="1"/>
  <c r="D41" i="177" s="1"/>
  <c r="D42" i="177" s="1"/>
  <c r="D43" i="177" s="1"/>
  <c r="D44" i="177" s="1"/>
  <c r="D45" i="177" s="1"/>
  <c r="D46" i="177" s="1"/>
  <c r="D47" i="177" s="1"/>
  <c r="D48" i="177" s="1"/>
  <c r="D49" i="177" s="1"/>
  <c r="D50" i="177" s="1"/>
  <c r="D51" i="177" s="1"/>
  <c r="A2" i="177"/>
  <c r="A1" i="177"/>
  <c r="D11" i="178"/>
  <c r="D12" i="178"/>
  <c r="D13" i="178" s="1"/>
  <c r="D14" i="178" s="1"/>
  <c r="D15" i="178" s="1"/>
  <c r="D16" i="178" s="1"/>
  <c r="D17" i="178" s="1"/>
  <c r="D18" i="178" s="1"/>
  <c r="D19" i="178" s="1"/>
  <c r="D20" i="178" s="1"/>
  <c r="D21" i="178" s="1"/>
  <c r="D22" i="178" s="1"/>
  <c r="D23" i="178" s="1"/>
  <c r="D24" i="178" s="1"/>
  <c r="D25" i="178" s="1"/>
  <c r="D26" i="178" s="1"/>
  <c r="D27" i="178" s="1"/>
  <c r="D28" i="178" s="1"/>
  <c r="D29" i="178" s="1"/>
  <c r="D30" i="178" s="1"/>
  <c r="D31" i="178" s="1"/>
  <c r="D32" i="178" s="1"/>
  <c r="D33" i="178" s="1"/>
  <c r="D34" i="178" s="1"/>
  <c r="D35" i="178" s="1"/>
  <c r="D36" i="178" s="1"/>
  <c r="D37" i="178" s="1"/>
  <c r="D38" i="178" s="1"/>
  <c r="D39" i="178" s="1"/>
  <c r="D40" i="178" s="1"/>
  <c r="D41" i="178" s="1"/>
  <c r="D42" i="178" s="1"/>
  <c r="D43" i="178" s="1"/>
  <c r="D44" i="178" s="1"/>
  <c r="D45" i="178" s="1"/>
  <c r="D46" i="178" s="1"/>
  <c r="D47" i="178" s="1"/>
  <c r="D48" i="178" s="1"/>
  <c r="D49" i="178" s="1"/>
  <c r="D50" i="178" s="1"/>
  <c r="D51" i="178" s="1"/>
  <c r="A2" i="178"/>
  <c r="A1" i="178"/>
  <c r="D11" i="170"/>
  <c r="D12" i="170" s="1"/>
  <c r="D13" i="170" s="1"/>
  <c r="D14" i="170" s="1"/>
  <c r="D15" i="170" s="1"/>
  <c r="D16" i="170" s="1"/>
  <c r="D17" i="170" s="1"/>
  <c r="D18" i="170" s="1"/>
  <c r="D19" i="170" s="1"/>
  <c r="D20" i="170" s="1"/>
  <c r="D21" i="170" s="1"/>
  <c r="D22" i="170" s="1"/>
  <c r="D23" i="170" s="1"/>
  <c r="D24" i="170" s="1"/>
  <c r="D25" i="170" s="1"/>
  <c r="D26" i="170" s="1"/>
  <c r="D27" i="170" s="1"/>
  <c r="D28" i="170" s="1"/>
  <c r="D29" i="170" s="1"/>
  <c r="D30" i="170" s="1"/>
  <c r="D31" i="170" s="1"/>
  <c r="D32" i="170" s="1"/>
  <c r="D33" i="170" s="1"/>
  <c r="D34" i="170" s="1"/>
  <c r="D35" i="170" s="1"/>
  <c r="D36" i="170" s="1"/>
  <c r="D37" i="170" s="1"/>
  <c r="D38" i="170" s="1"/>
  <c r="D39" i="170" s="1"/>
  <c r="D40" i="170" s="1"/>
  <c r="D41" i="170" s="1"/>
  <c r="D42" i="170" s="1"/>
  <c r="D43" i="170" s="1"/>
  <c r="D44" i="170" s="1"/>
  <c r="D45" i="170" s="1"/>
  <c r="D46" i="170" s="1"/>
  <c r="D47" i="170" s="1"/>
  <c r="D48" i="170" s="1"/>
  <c r="D49" i="170" s="1"/>
  <c r="D50" i="170" s="1"/>
  <c r="D51" i="170" s="1"/>
  <c r="C51" i="170"/>
  <c r="G30" i="168" s="1"/>
  <c r="I30" i="168" s="1"/>
  <c r="K30" i="168" s="1"/>
  <c r="A2" i="170"/>
  <c r="A1" i="170"/>
  <c r="D11" i="179"/>
  <c r="D12" i="179" s="1"/>
  <c r="D13" i="179" s="1"/>
  <c r="D14" i="179" s="1"/>
  <c r="D15" i="179" s="1"/>
  <c r="D16" i="179" s="1"/>
  <c r="D17" i="179" s="1"/>
  <c r="D18" i="179" s="1"/>
  <c r="D19" i="179" s="1"/>
  <c r="D20" i="179" s="1"/>
  <c r="D21" i="179" s="1"/>
  <c r="D22" i="179" s="1"/>
  <c r="D23" i="179" s="1"/>
  <c r="D24" i="179" s="1"/>
  <c r="D25" i="179" s="1"/>
  <c r="D26" i="179" s="1"/>
  <c r="D27" i="179" s="1"/>
  <c r="D28" i="179" s="1"/>
  <c r="D29" i="179" s="1"/>
  <c r="D30" i="179" s="1"/>
  <c r="D31" i="179" s="1"/>
  <c r="D32" i="179" s="1"/>
  <c r="D33" i="179" s="1"/>
  <c r="D34" i="179" s="1"/>
  <c r="D35" i="179" s="1"/>
  <c r="D36" i="179" s="1"/>
  <c r="D37" i="179" s="1"/>
  <c r="D38" i="179" s="1"/>
  <c r="D39" i="179" s="1"/>
  <c r="D40" i="179" s="1"/>
  <c r="D41" i="179" s="1"/>
  <c r="D42" i="179" s="1"/>
  <c r="D43" i="179" s="1"/>
  <c r="D44" i="179" s="1"/>
  <c r="D45" i="179" s="1"/>
  <c r="D46" i="179" s="1"/>
  <c r="D47" i="179" s="1"/>
  <c r="D48" i="179" s="1"/>
  <c r="D49" i="179" s="1"/>
  <c r="D50" i="179" s="1"/>
  <c r="D51" i="179" s="1"/>
  <c r="A2" i="179"/>
  <c r="A1" i="179"/>
  <c r="D11" i="180"/>
  <c r="D12" i="180" s="1"/>
  <c r="D13" i="180" s="1"/>
  <c r="D14" i="180" s="1"/>
  <c r="D15" i="180" s="1"/>
  <c r="D16" i="180" s="1"/>
  <c r="D17" i="180" s="1"/>
  <c r="D18" i="180" s="1"/>
  <c r="D19" i="180" s="1"/>
  <c r="D20" i="180" s="1"/>
  <c r="D21" i="180" s="1"/>
  <c r="D22" i="180" s="1"/>
  <c r="D23" i="180" s="1"/>
  <c r="D24" i="180" s="1"/>
  <c r="D25" i="180" s="1"/>
  <c r="D26" i="180" s="1"/>
  <c r="D27" i="180" s="1"/>
  <c r="D28" i="180" s="1"/>
  <c r="D29" i="180" s="1"/>
  <c r="D30" i="180" s="1"/>
  <c r="D31" i="180" s="1"/>
  <c r="D32" i="180" s="1"/>
  <c r="D33" i="180" s="1"/>
  <c r="D34" i="180" s="1"/>
  <c r="D35" i="180" s="1"/>
  <c r="D36" i="180" s="1"/>
  <c r="D37" i="180" s="1"/>
  <c r="D38" i="180" s="1"/>
  <c r="D39" i="180" s="1"/>
  <c r="D40" i="180" s="1"/>
  <c r="D41" i="180" s="1"/>
  <c r="D42" i="180" s="1"/>
  <c r="D43" i="180" s="1"/>
  <c r="D44" i="180" s="1"/>
  <c r="D45" i="180" s="1"/>
  <c r="D46" i="180" s="1"/>
  <c r="D47" i="180" s="1"/>
  <c r="D48" i="180" s="1"/>
  <c r="D49" i="180" s="1"/>
  <c r="D50" i="180" s="1"/>
  <c r="D51" i="180" s="1"/>
  <c r="A2" i="180"/>
  <c r="A1" i="180"/>
  <c r="D11" i="181"/>
  <c r="D12" i="181" s="1"/>
  <c r="D13" i="181" s="1"/>
  <c r="D14" i="181" s="1"/>
  <c r="D15" i="181" s="1"/>
  <c r="D16" i="181" s="1"/>
  <c r="D17" i="181" s="1"/>
  <c r="D18" i="181" s="1"/>
  <c r="D19" i="181" s="1"/>
  <c r="D20" i="181" s="1"/>
  <c r="D21" i="181" s="1"/>
  <c r="D22" i="181" s="1"/>
  <c r="D23" i="181" s="1"/>
  <c r="D24" i="181" s="1"/>
  <c r="D25" i="181" s="1"/>
  <c r="D26" i="181" s="1"/>
  <c r="D27" i="181" s="1"/>
  <c r="D28" i="181" s="1"/>
  <c r="D29" i="181" s="1"/>
  <c r="D30" i="181" s="1"/>
  <c r="D31" i="181" s="1"/>
  <c r="D32" i="181" s="1"/>
  <c r="D33" i="181" s="1"/>
  <c r="D34" i="181" s="1"/>
  <c r="D35" i="181" s="1"/>
  <c r="D36" i="181" s="1"/>
  <c r="D37" i="181" s="1"/>
  <c r="D38" i="181" s="1"/>
  <c r="D39" i="181" s="1"/>
  <c r="D40" i="181" s="1"/>
  <c r="D41" i="181" s="1"/>
  <c r="D42" i="181" s="1"/>
  <c r="D43" i="181" s="1"/>
  <c r="D44" i="181" s="1"/>
  <c r="D45" i="181" s="1"/>
  <c r="D46" i="181" s="1"/>
  <c r="D47" i="181" s="1"/>
  <c r="D48" i="181" s="1"/>
  <c r="D49" i="181" s="1"/>
  <c r="D50" i="181" s="1"/>
  <c r="D51" i="181" s="1"/>
  <c r="A2" i="181"/>
  <c r="A1" i="181"/>
  <c r="D11" i="182"/>
  <c r="D12" i="182" s="1"/>
  <c r="D13" i="182" s="1"/>
  <c r="D14" i="182" s="1"/>
  <c r="D15" i="182" s="1"/>
  <c r="D16" i="182" s="1"/>
  <c r="D17" i="182" s="1"/>
  <c r="D18" i="182" s="1"/>
  <c r="D19" i="182" s="1"/>
  <c r="D20" i="182" s="1"/>
  <c r="D21" i="182" s="1"/>
  <c r="D22" i="182" s="1"/>
  <c r="D23" i="182" s="1"/>
  <c r="D24" i="182" s="1"/>
  <c r="D25" i="182" s="1"/>
  <c r="D26" i="182" s="1"/>
  <c r="D27" i="182" s="1"/>
  <c r="D28" i="182" s="1"/>
  <c r="D29" i="182" s="1"/>
  <c r="D30" i="182" s="1"/>
  <c r="D31" i="182" s="1"/>
  <c r="D32" i="182" s="1"/>
  <c r="D33" i="182" s="1"/>
  <c r="D34" i="182" s="1"/>
  <c r="D35" i="182" s="1"/>
  <c r="D36" i="182" s="1"/>
  <c r="D37" i="182" s="1"/>
  <c r="D38" i="182" s="1"/>
  <c r="D39" i="182" s="1"/>
  <c r="D40" i="182" s="1"/>
  <c r="D41" i="182" s="1"/>
  <c r="D42" i="182" s="1"/>
  <c r="D43" i="182" s="1"/>
  <c r="D44" i="182" s="1"/>
  <c r="D45" i="182" s="1"/>
  <c r="D46" i="182" s="1"/>
  <c r="D47" i="182" s="1"/>
  <c r="D48" i="182" s="1"/>
  <c r="D49" i="182" s="1"/>
  <c r="D50" i="182" s="1"/>
  <c r="D51" i="182" s="1"/>
  <c r="A2" i="182"/>
  <c r="A1" i="182"/>
  <c r="D11" i="183"/>
  <c r="D12" i="183" s="1"/>
  <c r="D13" i="183" s="1"/>
  <c r="D14" i="183" s="1"/>
  <c r="D15" i="183" s="1"/>
  <c r="D16" i="183" s="1"/>
  <c r="D17" i="183" s="1"/>
  <c r="D18" i="183" s="1"/>
  <c r="D19" i="183" s="1"/>
  <c r="D20" i="183" s="1"/>
  <c r="D21" i="183" s="1"/>
  <c r="D22" i="183" s="1"/>
  <c r="D23" i="183" s="1"/>
  <c r="D24" i="183" s="1"/>
  <c r="D25" i="183" s="1"/>
  <c r="D26" i="183" s="1"/>
  <c r="D27" i="183" s="1"/>
  <c r="D28" i="183" s="1"/>
  <c r="D29" i="183" s="1"/>
  <c r="D30" i="183" s="1"/>
  <c r="D31" i="183" s="1"/>
  <c r="D32" i="183" s="1"/>
  <c r="D33" i="183" s="1"/>
  <c r="D34" i="183" s="1"/>
  <c r="D35" i="183" s="1"/>
  <c r="D36" i="183" s="1"/>
  <c r="D37" i="183" s="1"/>
  <c r="D38" i="183" s="1"/>
  <c r="D39" i="183" s="1"/>
  <c r="D40" i="183" s="1"/>
  <c r="D41" i="183" s="1"/>
  <c r="D42" i="183" s="1"/>
  <c r="D43" i="183" s="1"/>
  <c r="D44" i="183" s="1"/>
  <c r="D45" i="183" s="1"/>
  <c r="D46" i="183" s="1"/>
  <c r="D47" i="183" s="1"/>
  <c r="D48" i="183" s="1"/>
  <c r="D49" i="183" s="1"/>
  <c r="D50" i="183" s="1"/>
  <c r="D51" i="183" s="1"/>
  <c r="A2" i="183"/>
  <c r="A1" i="183"/>
  <c r="D11" i="184"/>
  <c r="D12" i="184" s="1"/>
  <c r="D13" i="184" s="1"/>
  <c r="D14" i="184" s="1"/>
  <c r="D15" i="184"/>
  <c r="D16" i="184" s="1"/>
  <c r="D17" i="184" s="1"/>
  <c r="D18" i="184" s="1"/>
  <c r="D19" i="184" s="1"/>
  <c r="D20" i="184" s="1"/>
  <c r="D21" i="184" s="1"/>
  <c r="D22" i="184" s="1"/>
  <c r="D23" i="184" s="1"/>
  <c r="D24" i="184" s="1"/>
  <c r="D25" i="184" s="1"/>
  <c r="D26" i="184" s="1"/>
  <c r="D27" i="184" s="1"/>
  <c r="D28" i="184" s="1"/>
  <c r="D29" i="184" s="1"/>
  <c r="D30" i="184" s="1"/>
  <c r="D31" i="184" s="1"/>
  <c r="D32" i="184" s="1"/>
  <c r="D33" i="184" s="1"/>
  <c r="D34" i="184" s="1"/>
  <c r="D35" i="184" s="1"/>
  <c r="D36" i="184" s="1"/>
  <c r="D37" i="184" s="1"/>
  <c r="D38" i="184" s="1"/>
  <c r="D39" i="184" s="1"/>
  <c r="D40" i="184" s="1"/>
  <c r="D41" i="184" s="1"/>
  <c r="D42" i="184" s="1"/>
  <c r="D43" i="184" s="1"/>
  <c r="D44" i="184" s="1"/>
  <c r="D45" i="184" s="1"/>
  <c r="D46" i="184" s="1"/>
  <c r="D47" i="184" s="1"/>
  <c r="D48" i="184" s="1"/>
  <c r="D49" i="184" s="1"/>
  <c r="D50" i="184" s="1"/>
  <c r="D51" i="184" s="1"/>
  <c r="A2" i="184"/>
  <c r="A1" i="184"/>
  <c r="D11" i="185"/>
  <c r="D12" i="185" s="1"/>
  <c r="D13" i="185" s="1"/>
  <c r="D14" i="185" s="1"/>
  <c r="D15" i="185" s="1"/>
  <c r="D16" i="185" s="1"/>
  <c r="D17" i="185" s="1"/>
  <c r="D18" i="185" s="1"/>
  <c r="D19" i="185" s="1"/>
  <c r="D20" i="185" s="1"/>
  <c r="D21" i="185" s="1"/>
  <c r="D22" i="185" s="1"/>
  <c r="D23" i="185" s="1"/>
  <c r="D24" i="185" s="1"/>
  <c r="D25" i="185" s="1"/>
  <c r="D26" i="185" s="1"/>
  <c r="D27" i="185" s="1"/>
  <c r="D28" i="185" s="1"/>
  <c r="D29" i="185" s="1"/>
  <c r="D30" i="185" s="1"/>
  <c r="D31" i="185" s="1"/>
  <c r="D32" i="185" s="1"/>
  <c r="D33" i="185" s="1"/>
  <c r="D34" i="185" s="1"/>
  <c r="D35" i="185" s="1"/>
  <c r="D36" i="185" s="1"/>
  <c r="D37" i="185" s="1"/>
  <c r="D38" i="185" s="1"/>
  <c r="D39" i="185" s="1"/>
  <c r="D40" i="185" s="1"/>
  <c r="D41" i="185" s="1"/>
  <c r="D42" i="185" s="1"/>
  <c r="D43" i="185" s="1"/>
  <c r="D44" i="185" s="1"/>
  <c r="D45" i="185" s="1"/>
  <c r="D46" i="185" s="1"/>
  <c r="D47" i="185" s="1"/>
  <c r="D48" i="185" s="1"/>
  <c r="D49" i="185" s="1"/>
  <c r="D50" i="185" s="1"/>
  <c r="D51" i="185" s="1"/>
  <c r="A2" i="185"/>
  <c r="A1" i="185"/>
  <c r="D11" i="186"/>
  <c r="D12" i="186" s="1"/>
  <c r="D13" i="186" s="1"/>
  <c r="D14" i="186" s="1"/>
  <c r="D15" i="186" s="1"/>
  <c r="D16" i="186" s="1"/>
  <c r="D17" i="186" s="1"/>
  <c r="D18" i="186" s="1"/>
  <c r="D19" i="186" s="1"/>
  <c r="D20" i="186" s="1"/>
  <c r="D21" i="186" s="1"/>
  <c r="D22" i="186" s="1"/>
  <c r="D23" i="186" s="1"/>
  <c r="D24" i="186" s="1"/>
  <c r="D25" i="186" s="1"/>
  <c r="D26" i="186" s="1"/>
  <c r="D27" i="186" s="1"/>
  <c r="D28" i="186" s="1"/>
  <c r="D29" i="186" s="1"/>
  <c r="D30" i="186" s="1"/>
  <c r="D31" i="186" s="1"/>
  <c r="D32" i="186" s="1"/>
  <c r="D33" i="186" s="1"/>
  <c r="D34" i="186" s="1"/>
  <c r="D35" i="186" s="1"/>
  <c r="D36" i="186" s="1"/>
  <c r="D37" i="186" s="1"/>
  <c r="D38" i="186" s="1"/>
  <c r="D39" i="186" s="1"/>
  <c r="D40" i="186" s="1"/>
  <c r="D41" i="186" s="1"/>
  <c r="D42" i="186" s="1"/>
  <c r="D43" i="186" s="1"/>
  <c r="D44" i="186" s="1"/>
  <c r="D45" i="186" s="1"/>
  <c r="D46" i="186" s="1"/>
  <c r="D47" i="186" s="1"/>
  <c r="D48" i="186" s="1"/>
  <c r="D49" i="186" s="1"/>
  <c r="D50" i="186" s="1"/>
  <c r="D51" i="186" s="1"/>
  <c r="A2" i="186"/>
  <c r="A1" i="186"/>
  <c r="D11" i="187"/>
  <c r="D12" i="187" s="1"/>
  <c r="D13" i="187" s="1"/>
  <c r="D14" i="187" s="1"/>
  <c r="D15" i="187" s="1"/>
  <c r="D16" i="187" s="1"/>
  <c r="D17" i="187" s="1"/>
  <c r="D18" i="187" s="1"/>
  <c r="D19" i="187" s="1"/>
  <c r="D20" i="187" s="1"/>
  <c r="D21" i="187" s="1"/>
  <c r="D22" i="187" s="1"/>
  <c r="D23" i="187" s="1"/>
  <c r="D24" i="187" s="1"/>
  <c r="D25" i="187" s="1"/>
  <c r="D26" i="187" s="1"/>
  <c r="D27" i="187" s="1"/>
  <c r="D28" i="187" s="1"/>
  <c r="D29" i="187" s="1"/>
  <c r="D30" i="187" s="1"/>
  <c r="D31" i="187" s="1"/>
  <c r="D32" i="187" s="1"/>
  <c r="D33" i="187" s="1"/>
  <c r="D34" i="187" s="1"/>
  <c r="D35" i="187" s="1"/>
  <c r="D36" i="187" s="1"/>
  <c r="D37" i="187" s="1"/>
  <c r="D38" i="187" s="1"/>
  <c r="D39" i="187" s="1"/>
  <c r="D40" i="187" s="1"/>
  <c r="D41" i="187" s="1"/>
  <c r="D42" i="187" s="1"/>
  <c r="D43" i="187" s="1"/>
  <c r="D44" i="187" s="1"/>
  <c r="D45" i="187" s="1"/>
  <c r="D46" i="187" s="1"/>
  <c r="D47" i="187" s="1"/>
  <c r="D48" i="187" s="1"/>
  <c r="D49" i="187" s="1"/>
  <c r="D50" i="187" s="1"/>
  <c r="D51" i="187" s="1"/>
  <c r="A2" i="187"/>
  <c r="A1" i="187"/>
  <c r="D11" i="188"/>
  <c r="D12" i="188" s="1"/>
  <c r="D13" i="188" s="1"/>
  <c r="D14" i="188" s="1"/>
  <c r="D15" i="188"/>
  <c r="D16" i="188" s="1"/>
  <c r="D17" i="188" s="1"/>
  <c r="D18" i="188" s="1"/>
  <c r="D19" i="188" s="1"/>
  <c r="D20" i="188" s="1"/>
  <c r="D21" i="188" s="1"/>
  <c r="D22" i="188" s="1"/>
  <c r="D23" i="188" s="1"/>
  <c r="D24" i="188" s="1"/>
  <c r="D25" i="188" s="1"/>
  <c r="D26" i="188" s="1"/>
  <c r="D27" i="188" s="1"/>
  <c r="D28" i="188" s="1"/>
  <c r="D29" i="188" s="1"/>
  <c r="D30" i="188" s="1"/>
  <c r="D31" i="188" s="1"/>
  <c r="D32" i="188" s="1"/>
  <c r="D33" i="188" s="1"/>
  <c r="D34" i="188" s="1"/>
  <c r="D35" i="188" s="1"/>
  <c r="D36" i="188" s="1"/>
  <c r="D37" i="188" s="1"/>
  <c r="D38" i="188" s="1"/>
  <c r="D39" i="188" s="1"/>
  <c r="D40" i="188" s="1"/>
  <c r="D41" i="188" s="1"/>
  <c r="D42" i="188" s="1"/>
  <c r="D43" i="188" s="1"/>
  <c r="D44" i="188" s="1"/>
  <c r="D45" i="188" s="1"/>
  <c r="D46" i="188" s="1"/>
  <c r="D47" i="188" s="1"/>
  <c r="D48" i="188" s="1"/>
  <c r="D49" i="188" s="1"/>
  <c r="D50" i="188" s="1"/>
  <c r="D51" i="188" s="1"/>
  <c r="A2" i="188"/>
  <c r="A1" i="188"/>
  <c r="D11" i="57"/>
  <c r="D12" i="57" s="1"/>
  <c r="D13" i="57" s="1"/>
  <c r="D14" i="57" s="1"/>
  <c r="D15" i="57" s="1"/>
  <c r="D16" i="57" s="1"/>
  <c r="D17" i="57" s="1"/>
  <c r="D18" i="57" s="1"/>
  <c r="D19" i="57" s="1"/>
  <c r="D20" i="57" s="1"/>
  <c r="D21" i="57" s="1"/>
  <c r="D22" i="57" s="1"/>
  <c r="D23" i="57" s="1"/>
  <c r="D24" i="57" s="1"/>
  <c r="D25" i="57" s="1"/>
  <c r="D26" i="57" s="1"/>
  <c r="D27" i="57" s="1"/>
  <c r="D28" i="57" s="1"/>
  <c r="D29" i="57" s="1"/>
  <c r="D30" i="57" s="1"/>
  <c r="D31" i="57" s="1"/>
  <c r="D32" i="57" s="1"/>
  <c r="D33" i="57" s="1"/>
  <c r="D34" i="57" s="1"/>
  <c r="D35" i="57" s="1"/>
  <c r="D36" i="57" s="1"/>
  <c r="D37" i="57" s="1"/>
  <c r="D38" i="57" s="1"/>
  <c r="D39" i="57" s="1"/>
  <c r="D40" i="57" s="1"/>
  <c r="D41" i="57" s="1"/>
  <c r="D42" i="57" s="1"/>
  <c r="D43" i="57" s="1"/>
  <c r="D44" i="57" s="1"/>
  <c r="D45" i="57" s="1"/>
  <c r="D46" i="57" s="1"/>
  <c r="D47" i="57" s="1"/>
  <c r="D48" i="57" s="1"/>
  <c r="D49" i="57" s="1"/>
  <c r="D50" i="57" s="1"/>
  <c r="D51" i="57" s="1"/>
  <c r="C51" i="57"/>
  <c r="G31" i="168" s="1"/>
  <c r="I31" i="168" s="1"/>
  <c r="K31" i="168" s="1"/>
  <c r="A2" i="57"/>
  <c r="A1" i="57"/>
  <c r="D11" i="189"/>
  <c r="D12" i="189" s="1"/>
  <c r="D13" i="189"/>
  <c r="D14" i="189" s="1"/>
  <c r="D15" i="189" s="1"/>
  <c r="D16" i="189" s="1"/>
  <c r="D17" i="189" s="1"/>
  <c r="D18" i="189" s="1"/>
  <c r="D19" i="189" s="1"/>
  <c r="D20" i="189" s="1"/>
  <c r="D21" i="189" s="1"/>
  <c r="D22" i="189" s="1"/>
  <c r="D23" i="189" s="1"/>
  <c r="D24" i="189" s="1"/>
  <c r="D25" i="189" s="1"/>
  <c r="D26" i="189" s="1"/>
  <c r="D27" i="189" s="1"/>
  <c r="D28" i="189" s="1"/>
  <c r="D29" i="189" s="1"/>
  <c r="D30" i="189" s="1"/>
  <c r="D31" i="189" s="1"/>
  <c r="D32" i="189" s="1"/>
  <c r="D33" i="189" s="1"/>
  <c r="D34" i="189" s="1"/>
  <c r="D35" i="189" s="1"/>
  <c r="D36" i="189" s="1"/>
  <c r="D37" i="189" s="1"/>
  <c r="D38" i="189" s="1"/>
  <c r="D39" i="189" s="1"/>
  <c r="D40" i="189" s="1"/>
  <c r="D41" i="189" s="1"/>
  <c r="D42" i="189" s="1"/>
  <c r="D43" i="189" s="1"/>
  <c r="D44" i="189" s="1"/>
  <c r="D45" i="189" s="1"/>
  <c r="D46" i="189" s="1"/>
  <c r="D47" i="189" s="1"/>
  <c r="D48" i="189" s="1"/>
  <c r="D49" i="189" s="1"/>
  <c r="D50" i="189" s="1"/>
  <c r="D51" i="189" s="1"/>
  <c r="A2" i="189"/>
  <c r="A1" i="189"/>
  <c r="D11" i="190"/>
  <c r="D12" i="190" s="1"/>
  <c r="D13" i="190"/>
  <c r="D14" i="190" s="1"/>
  <c r="D15" i="190" s="1"/>
  <c r="D16" i="190" s="1"/>
  <c r="D17" i="190" s="1"/>
  <c r="D18" i="190" s="1"/>
  <c r="D19" i="190" s="1"/>
  <c r="D20" i="190" s="1"/>
  <c r="D21" i="190" s="1"/>
  <c r="D22" i="190" s="1"/>
  <c r="D23" i="190" s="1"/>
  <c r="D24" i="190" s="1"/>
  <c r="D25" i="190" s="1"/>
  <c r="D26" i="190" s="1"/>
  <c r="D27" i="190" s="1"/>
  <c r="D28" i="190" s="1"/>
  <c r="D29" i="190" s="1"/>
  <c r="D30" i="190" s="1"/>
  <c r="D31" i="190" s="1"/>
  <c r="D32" i="190" s="1"/>
  <c r="D33" i="190" s="1"/>
  <c r="D34" i="190" s="1"/>
  <c r="D35" i="190" s="1"/>
  <c r="D36" i="190" s="1"/>
  <c r="D37" i="190" s="1"/>
  <c r="D38" i="190" s="1"/>
  <c r="D39" i="190" s="1"/>
  <c r="D40" i="190" s="1"/>
  <c r="D41" i="190" s="1"/>
  <c r="D42" i="190" s="1"/>
  <c r="D43" i="190" s="1"/>
  <c r="D44" i="190" s="1"/>
  <c r="D45" i="190" s="1"/>
  <c r="D46" i="190" s="1"/>
  <c r="D47" i="190" s="1"/>
  <c r="D48" i="190" s="1"/>
  <c r="D49" i="190" s="1"/>
  <c r="D50" i="190" s="1"/>
  <c r="D51" i="190" s="1"/>
  <c r="A2" i="190"/>
  <c r="A1" i="190"/>
  <c r="D11" i="191"/>
  <c r="D12" i="191" s="1"/>
  <c r="D13" i="191"/>
  <c r="D14" i="191" s="1"/>
  <c r="D15" i="191" s="1"/>
  <c r="D16" i="191" s="1"/>
  <c r="D17" i="191" s="1"/>
  <c r="D18" i="191" s="1"/>
  <c r="D19" i="191" s="1"/>
  <c r="D20" i="191" s="1"/>
  <c r="D21" i="191" s="1"/>
  <c r="D22" i="191" s="1"/>
  <c r="D23" i="191" s="1"/>
  <c r="D24" i="191" s="1"/>
  <c r="D25" i="191" s="1"/>
  <c r="D26" i="191" s="1"/>
  <c r="D27" i="191" s="1"/>
  <c r="D28" i="191" s="1"/>
  <c r="D29" i="191" s="1"/>
  <c r="D30" i="191" s="1"/>
  <c r="D31" i="191" s="1"/>
  <c r="D32" i="191" s="1"/>
  <c r="D33" i="191" s="1"/>
  <c r="D34" i="191" s="1"/>
  <c r="D35" i="191" s="1"/>
  <c r="D36" i="191" s="1"/>
  <c r="D37" i="191" s="1"/>
  <c r="D38" i="191" s="1"/>
  <c r="D39" i="191" s="1"/>
  <c r="D40" i="191" s="1"/>
  <c r="D41" i="191" s="1"/>
  <c r="D42" i="191" s="1"/>
  <c r="D43" i="191" s="1"/>
  <c r="D44" i="191" s="1"/>
  <c r="D45" i="191" s="1"/>
  <c r="D46" i="191" s="1"/>
  <c r="D47" i="191" s="1"/>
  <c r="D48" i="191" s="1"/>
  <c r="D49" i="191" s="1"/>
  <c r="D50" i="191" s="1"/>
  <c r="D51" i="191" s="1"/>
  <c r="A2" i="191"/>
  <c r="A1" i="191"/>
  <c r="D11" i="192"/>
  <c r="D12" i="192" s="1"/>
  <c r="D13" i="192"/>
  <c r="D14" i="192" s="1"/>
  <c r="D15" i="192" s="1"/>
  <c r="D16" i="192" s="1"/>
  <c r="D17" i="192" s="1"/>
  <c r="D18" i="192" s="1"/>
  <c r="D19" i="192" s="1"/>
  <c r="D20" i="192" s="1"/>
  <c r="D21" i="192" s="1"/>
  <c r="D22" i="192" s="1"/>
  <c r="D23" i="192" s="1"/>
  <c r="D24" i="192" s="1"/>
  <c r="D25" i="192" s="1"/>
  <c r="D26" i="192" s="1"/>
  <c r="D27" i="192" s="1"/>
  <c r="D28" i="192" s="1"/>
  <c r="D29" i="192" s="1"/>
  <c r="D30" i="192" s="1"/>
  <c r="D31" i="192" s="1"/>
  <c r="D32" i="192" s="1"/>
  <c r="D33" i="192" s="1"/>
  <c r="D34" i="192" s="1"/>
  <c r="D35" i="192" s="1"/>
  <c r="D36" i="192" s="1"/>
  <c r="D37" i="192" s="1"/>
  <c r="D38" i="192" s="1"/>
  <c r="D39" i="192" s="1"/>
  <c r="D40" i="192" s="1"/>
  <c r="D41" i="192" s="1"/>
  <c r="D42" i="192" s="1"/>
  <c r="D43" i="192" s="1"/>
  <c r="D44" i="192" s="1"/>
  <c r="D45" i="192" s="1"/>
  <c r="D46" i="192" s="1"/>
  <c r="D47" i="192" s="1"/>
  <c r="D48" i="192" s="1"/>
  <c r="D49" i="192" s="1"/>
  <c r="D50" i="192" s="1"/>
  <c r="D51" i="192" s="1"/>
  <c r="A2" i="192"/>
  <c r="A1" i="192"/>
  <c r="D11" i="193"/>
  <c r="D12" i="193" s="1"/>
  <c r="D13" i="193" s="1"/>
  <c r="D14" i="193" s="1"/>
  <c r="D15" i="193" s="1"/>
  <c r="D16" i="193" s="1"/>
  <c r="D17" i="193" s="1"/>
  <c r="D18" i="193" s="1"/>
  <c r="D19" i="193" s="1"/>
  <c r="D20" i="193" s="1"/>
  <c r="D21" i="193" s="1"/>
  <c r="D22" i="193" s="1"/>
  <c r="D23" i="193" s="1"/>
  <c r="D24" i="193" s="1"/>
  <c r="D25" i="193" s="1"/>
  <c r="D26" i="193" s="1"/>
  <c r="D27" i="193" s="1"/>
  <c r="D28" i="193" s="1"/>
  <c r="D29" i="193" s="1"/>
  <c r="D30" i="193" s="1"/>
  <c r="D31" i="193" s="1"/>
  <c r="D32" i="193" s="1"/>
  <c r="D33" i="193" s="1"/>
  <c r="D34" i="193" s="1"/>
  <c r="D35" i="193" s="1"/>
  <c r="D36" i="193" s="1"/>
  <c r="D37" i="193" s="1"/>
  <c r="D38" i="193" s="1"/>
  <c r="D39" i="193" s="1"/>
  <c r="D40" i="193" s="1"/>
  <c r="D41" i="193" s="1"/>
  <c r="D42" i="193" s="1"/>
  <c r="D43" i="193" s="1"/>
  <c r="D44" i="193" s="1"/>
  <c r="D45" i="193" s="1"/>
  <c r="D46" i="193" s="1"/>
  <c r="D47" i="193" s="1"/>
  <c r="D48" i="193" s="1"/>
  <c r="D49" i="193" s="1"/>
  <c r="D50" i="193" s="1"/>
  <c r="D51" i="193" s="1"/>
  <c r="A2" i="193"/>
  <c r="A1" i="193"/>
  <c r="D11" i="194"/>
  <c r="D12" i="194" s="1"/>
  <c r="D13" i="194"/>
  <c r="D14" i="194" s="1"/>
  <c r="D15" i="194" s="1"/>
  <c r="D16" i="194" s="1"/>
  <c r="D17" i="194" s="1"/>
  <c r="D18" i="194" s="1"/>
  <c r="D19" i="194" s="1"/>
  <c r="D20" i="194" s="1"/>
  <c r="D21" i="194" s="1"/>
  <c r="D22" i="194" s="1"/>
  <c r="D23" i="194" s="1"/>
  <c r="D24" i="194" s="1"/>
  <c r="D25" i="194" s="1"/>
  <c r="D26" i="194" s="1"/>
  <c r="D27" i="194" s="1"/>
  <c r="D28" i="194" s="1"/>
  <c r="D29" i="194" s="1"/>
  <c r="D30" i="194" s="1"/>
  <c r="D31" i="194" s="1"/>
  <c r="D32" i="194" s="1"/>
  <c r="D33" i="194" s="1"/>
  <c r="D34" i="194" s="1"/>
  <c r="D35" i="194" s="1"/>
  <c r="D36" i="194" s="1"/>
  <c r="D37" i="194" s="1"/>
  <c r="D38" i="194" s="1"/>
  <c r="D39" i="194" s="1"/>
  <c r="D40" i="194" s="1"/>
  <c r="D41" i="194" s="1"/>
  <c r="D42" i="194" s="1"/>
  <c r="D43" i="194" s="1"/>
  <c r="D44" i="194" s="1"/>
  <c r="D45" i="194" s="1"/>
  <c r="D46" i="194" s="1"/>
  <c r="D47" i="194" s="1"/>
  <c r="D48" i="194" s="1"/>
  <c r="D49" i="194" s="1"/>
  <c r="D50" i="194" s="1"/>
  <c r="D51" i="194" s="1"/>
  <c r="A2" i="194"/>
  <c r="A1" i="194"/>
  <c r="D11" i="195"/>
  <c r="D12" i="195" s="1"/>
  <c r="D13" i="195" s="1"/>
  <c r="D14" i="195" s="1"/>
  <c r="D15" i="195" s="1"/>
  <c r="D16" i="195" s="1"/>
  <c r="D17" i="195" s="1"/>
  <c r="D18" i="195" s="1"/>
  <c r="D19" i="195" s="1"/>
  <c r="D20" i="195" s="1"/>
  <c r="D21" i="195" s="1"/>
  <c r="D22" i="195" s="1"/>
  <c r="D23" i="195" s="1"/>
  <c r="D24" i="195" s="1"/>
  <c r="D25" i="195" s="1"/>
  <c r="D26" i="195" s="1"/>
  <c r="D27" i="195" s="1"/>
  <c r="D28" i="195" s="1"/>
  <c r="D29" i="195" s="1"/>
  <c r="D30" i="195" s="1"/>
  <c r="D31" i="195" s="1"/>
  <c r="D32" i="195" s="1"/>
  <c r="D33" i="195" s="1"/>
  <c r="D34" i="195" s="1"/>
  <c r="D35" i="195" s="1"/>
  <c r="D36" i="195" s="1"/>
  <c r="D37" i="195" s="1"/>
  <c r="D38" i="195" s="1"/>
  <c r="D39" i="195" s="1"/>
  <c r="D40" i="195" s="1"/>
  <c r="D41" i="195" s="1"/>
  <c r="D42" i="195" s="1"/>
  <c r="D43" i="195" s="1"/>
  <c r="D44" i="195" s="1"/>
  <c r="D45" i="195" s="1"/>
  <c r="D46" i="195" s="1"/>
  <c r="D47" i="195" s="1"/>
  <c r="D48" i="195" s="1"/>
  <c r="D49" i="195" s="1"/>
  <c r="D50" i="195" s="1"/>
  <c r="D51" i="195" s="1"/>
  <c r="A2" i="195"/>
  <c r="A1" i="195"/>
  <c r="D11" i="196"/>
  <c r="D12" i="196"/>
  <c r="D13" i="196" s="1"/>
  <c r="D14" i="196" s="1"/>
  <c r="D15" i="196" s="1"/>
  <c r="D16" i="196" s="1"/>
  <c r="D17" i="196" s="1"/>
  <c r="D18" i="196" s="1"/>
  <c r="D19" i="196" s="1"/>
  <c r="D20" i="196" s="1"/>
  <c r="D21" i="196" s="1"/>
  <c r="D22" i="196" s="1"/>
  <c r="D23" i="196" s="1"/>
  <c r="D24" i="196" s="1"/>
  <c r="D25" i="196" s="1"/>
  <c r="D26" i="196" s="1"/>
  <c r="D27" i="196" s="1"/>
  <c r="D28" i="196" s="1"/>
  <c r="D29" i="196" s="1"/>
  <c r="D30" i="196" s="1"/>
  <c r="D31" i="196" s="1"/>
  <c r="D32" i="196" s="1"/>
  <c r="D33" i="196" s="1"/>
  <c r="D34" i="196" s="1"/>
  <c r="D35" i="196" s="1"/>
  <c r="D36" i="196" s="1"/>
  <c r="D37" i="196" s="1"/>
  <c r="D38" i="196" s="1"/>
  <c r="D39" i="196" s="1"/>
  <c r="D40" i="196" s="1"/>
  <c r="D41" i="196" s="1"/>
  <c r="D42" i="196" s="1"/>
  <c r="D43" i="196" s="1"/>
  <c r="D44" i="196" s="1"/>
  <c r="D45" i="196" s="1"/>
  <c r="D46" i="196" s="1"/>
  <c r="D47" i="196" s="1"/>
  <c r="D48" i="196" s="1"/>
  <c r="D49" i="196" s="1"/>
  <c r="D50" i="196" s="1"/>
  <c r="D51" i="196" s="1"/>
  <c r="A2" i="196"/>
  <c r="A1" i="196"/>
  <c r="D11" i="197"/>
  <c r="D12" i="197" s="1"/>
  <c r="D13" i="197" s="1"/>
  <c r="D14" i="197" s="1"/>
  <c r="D15" i="197" s="1"/>
  <c r="D16" i="197" s="1"/>
  <c r="D17" i="197" s="1"/>
  <c r="D18" i="197" s="1"/>
  <c r="D19" i="197" s="1"/>
  <c r="D20" i="197" s="1"/>
  <c r="D21" i="197" s="1"/>
  <c r="D22" i="197" s="1"/>
  <c r="D23" i="197" s="1"/>
  <c r="D24" i="197" s="1"/>
  <c r="D25" i="197" s="1"/>
  <c r="D26" i="197" s="1"/>
  <c r="D27" i="197" s="1"/>
  <c r="D28" i="197" s="1"/>
  <c r="D29" i="197" s="1"/>
  <c r="D30" i="197" s="1"/>
  <c r="D31" i="197" s="1"/>
  <c r="D32" i="197" s="1"/>
  <c r="D33" i="197" s="1"/>
  <c r="D34" i="197" s="1"/>
  <c r="D35" i="197" s="1"/>
  <c r="D36" i="197" s="1"/>
  <c r="D37" i="197" s="1"/>
  <c r="D38" i="197" s="1"/>
  <c r="D39" i="197" s="1"/>
  <c r="D40" i="197" s="1"/>
  <c r="D41" i="197" s="1"/>
  <c r="D42" i="197" s="1"/>
  <c r="D43" i="197" s="1"/>
  <c r="D44" i="197" s="1"/>
  <c r="D45" i="197" s="1"/>
  <c r="D46" i="197" s="1"/>
  <c r="D47" i="197" s="1"/>
  <c r="D48" i="197" s="1"/>
  <c r="D49" i="197" s="1"/>
  <c r="D50" i="197" s="1"/>
  <c r="D51" i="197" s="1"/>
  <c r="A2" i="197"/>
  <c r="A1" i="197"/>
  <c r="D11" i="198"/>
  <c r="D12" i="198" s="1"/>
  <c r="D13" i="198" s="1"/>
  <c r="D14" i="198" s="1"/>
  <c r="D15" i="198" s="1"/>
  <c r="D16" i="198" s="1"/>
  <c r="D17" i="198" s="1"/>
  <c r="D18" i="198" s="1"/>
  <c r="D19" i="198" s="1"/>
  <c r="D20" i="198" s="1"/>
  <c r="D21" i="198" s="1"/>
  <c r="D22" i="198" s="1"/>
  <c r="D23" i="198" s="1"/>
  <c r="D24" i="198" s="1"/>
  <c r="D25" i="198" s="1"/>
  <c r="D26" i="198" s="1"/>
  <c r="D27" i="198" s="1"/>
  <c r="D28" i="198" s="1"/>
  <c r="D29" i="198" s="1"/>
  <c r="D30" i="198" s="1"/>
  <c r="D31" i="198" s="1"/>
  <c r="D32" i="198" s="1"/>
  <c r="D33" i="198" s="1"/>
  <c r="D34" i="198" s="1"/>
  <c r="D35" i="198" s="1"/>
  <c r="D36" i="198" s="1"/>
  <c r="D37" i="198" s="1"/>
  <c r="D38" i="198" s="1"/>
  <c r="D39" i="198" s="1"/>
  <c r="D40" i="198" s="1"/>
  <c r="D41" i="198" s="1"/>
  <c r="D42" i="198" s="1"/>
  <c r="D43" i="198" s="1"/>
  <c r="D44" i="198" s="1"/>
  <c r="D45" i="198" s="1"/>
  <c r="D46" i="198" s="1"/>
  <c r="D47" i="198" s="1"/>
  <c r="D48" i="198" s="1"/>
  <c r="D49" i="198" s="1"/>
  <c r="D50" i="198" s="1"/>
  <c r="D51" i="198" s="1"/>
  <c r="A2" i="198"/>
  <c r="A1" i="198"/>
  <c r="D11" i="58"/>
  <c r="D12" i="58" s="1"/>
  <c r="D13" i="58" s="1"/>
  <c r="D14" i="58" s="1"/>
  <c r="D15" i="58" s="1"/>
  <c r="D16" i="58" s="1"/>
  <c r="D17" i="58" s="1"/>
  <c r="D18" i="58" s="1"/>
  <c r="D19" i="58" s="1"/>
  <c r="D20" i="58" s="1"/>
  <c r="D21" i="58" s="1"/>
  <c r="D22" i="58" s="1"/>
  <c r="D23" i="58" s="1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D35" i="58" s="1"/>
  <c r="D36" i="58" s="1"/>
  <c r="D37" i="58" s="1"/>
  <c r="D38" i="58" s="1"/>
  <c r="D39" i="58" s="1"/>
  <c r="D40" i="58" s="1"/>
  <c r="D41" i="58" s="1"/>
  <c r="D42" i="58" s="1"/>
  <c r="D43" i="58" s="1"/>
  <c r="D44" i="58" s="1"/>
  <c r="D45" i="58" s="1"/>
  <c r="D46" i="58" s="1"/>
  <c r="D47" i="58" s="1"/>
  <c r="D48" i="58" s="1"/>
  <c r="D49" i="58" s="1"/>
  <c r="D50" i="58" s="1"/>
  <c r="D51" i="58" s="1"/>
  <c r="C51" i="58"/>
  <c r="G32" i="168" s="1"/>
  <c r="I32" i="168" s="1"/>
  <c r="K32" i="168" s="1"/>
  <c r="A2" i="58"/>
  <c r="A1" i="58"/>
  <c r="D11" i="199"/>
  <c r="D12" i="199" s="1"/>
  <c r="D13" i="199" s="1"/>
  <c r="D14" i="199" s="1"/>
  <c r="D15" i="199" s="1"/>
  <c r="D16" i="199" s="1"/>
  <c r="D17" i="199" s="1"/>
  <c r="D18" i="199" s="1"/>
  <c r="D19" i="199" s="1"/>
  <c r="D20" i="199" s="1"/>
  <c r="D21" i="199" s="1"/>
  <c r="D22" i="199" s="1"/>
  <c r="D23" i="199" s="1"/>
  <c r="D24" i="199" s="1"/>
  <c r="D25" i="199" s="1"/>
  <c r="D26" i="199" s="1"/>
  <c r="D27" i="199" s="1"/>
  <c r="D28" i="199" s="1"/>
  <c r="D29" i="199" s="1"/>
  <c r="D30" i="199" s="1"/>
  <c r="D31" i="199" s="1"/>
  <c r="D32" i="199" s="1"/>
  <c r="D33" i="199" s="1"/>
  <c r="D34" i="199" s="1"/>
  <c r="D35" i="199" s="1"/>
  <c r="D36" i="199" s="1"/>
  <c r="D37" i="199" s="1"/>
  <c r="D38" i="199" s="1"/>
  <c r="D39" i="199" s="1"/>
  <c r="D40" i="199" s="1"/>
  <c r="D41" i="199" s="1"/>
  <c r="D42" i="199" s="1"/>
  <c r="D43" i="199" s="1"/>
  <c r="D44" i="199" s="1"/>
  <c r="D45" i="199" s="1"/>
  <c r="D46" i="199" s="1"/>
  <c r="D47" i="199" s="1"/>
  <c r="D48" i="199" s="1"/>
  <c r="D49" i="199" s="1"/>
  <c r="D50" i="199" s="1"/>
  <c r="D51" i="199" s="1"/>
  <c r="A2" i="199"/>
  <c r="A1" i="199"/>
  <c r="D11" i="200"/>
  <c r="D12" i="200" s="1"/>
  <c r="D13" i="200" s="1"/>
  <c r="D14" i="200" s="1"/>
  <c r="D15" i="200" s="1"/>
  <c r="D16" i="200" s="1"/>
  <c r="D17" i="200" s="1"/>
  <c r="D18" i="200" s="1"/>
  <c r="D19" i="200" s="1"/>
  <c r="D20" i="200" s="1"/>
  <c r="D21" i="200" s="1"/>
  <c r="D22" i="200" s="1"/>
  <c r="D23" i="200" s="1"/>
  <c r="D24" i="200" s="1"/>
  <c r="D25" i="200" s="1"/>
  <c r="D26" i="200" s="1"/>
  <c r="D27" i="200" s="1"/>
  <c r="D28" i="200" s="1"/>
  <c r="D29" i="200" s="1"/>
  <c r="D30" i="200" s="1"/>
  <c r="D31" i="200" s="1"/>
  <c r="D32" i="200" s="1"/>
  <c r="D33" i="200" s="1"/>
  <c r="D34" i="200" s="1"/>
  <c r="D35" i="200" s="1"/>
  <c r="D36" i="200" s="1"/>
  <c r="D37" i="200" s="1"/>
  <c r="D38" i="200" s="1"/>
  <c r="D39" i="200" s="1"/>
  <c r="D40" i="200" s="1"/>
  <c r="D41" i="200" s="1"/>
  <c r="D42" i="200" s="1"/>
  <c r="D43" i="200" s="1"/>
  <c r="D44" i="200" s="1"/>
  <c r="D45" i="200" s="1"/>
  <c r="D46" i="200" s="1"/>
  <c r="D47" i="200" s="1"/>
  <c r="D48" i="200" s="1"/>
  <c r="D49" i="200" s="1"/>
  <c r="D50" i="200" s="1"/>
  <c r="D51" i="200" s="1"/>
  <c r="A2" i="200"/>
  <c r="A1" i="200"/>
  <c r="D11" i="201"/>
  <c r="D12" i="201" s="1"/>
  <c r="D13" i="201" s="1"/>
  <c r="D14" i="201" s="1"/>
  <c r="D15" i="201" s="1"/>
  <c r="D16" i="201" s="1"/>
  <c r="D17" i="201" s="1"/>
  <c r="D18" i="201" s="1"/>
  <c r="D19" i="201" s="1"/>
  <c r="D20" i="201" s="1"/>
  <c r="D21" i="201" s="1"/>
  <c r="D22" i="201" s="1"/>
  <c r="D23" i="201" s="1"/>
  <c r="D24" i="201" s="1"/>
  <c r="D25" i="201" s="1"/>
  <c r="D26" i="201" s="1"/>
  <c r="D27" i="201" s="1"/>
  <c r="D28" i="201" s="1"/>
  <c r="D29" i="201" s="1"/>
  <c r="D30" i="201" s="1"/>
  <c r="D31" i="201" s="1"/>
  <c r="D32" i="201" s="1"/>
  <c r="D33" i="201" s="1"/>
  <c r="D34" i="201" s="1"/>
  <c r="D35" i="201" s="1"/>
  <c r="D36" i="201" s="1"/>
  <c r="D37" i="201" s="1"/>
  <c r="D38" i="201" s="1"/>
  <c r="D39" i="201" s="1"/>
  <c r="D40" i="201" s="1"/>
  <c r="D41" i="201" s="1"/>
  <c r="D42" i="201" s="1"/>
  <c r="D43" i="201" s="1"/>
  <c r="D44" i="201" s="1"/>
  <c r="D45" i="201" s="1"/>
  <c r="D46" i="201" s="1"/>
  <c r="D47" i="201" s="1"/>
  <c r="D48" i="201" s="1"/>
  <c r="D49" i="201" s="1"/>
  <c r="D50" i="201" s="1"/>
  <c r="D51" i="201" s="1"/>
  <c r="A2" i="201"/>
  <c r="A1" i="201"/>
  <c r="D11" i="202"/>
  <c r="D12" i="202" s="1"/>
  <c r="D13" i="202" s="1"/>
  <c r="D14" i="202"/>
  <c r="D15" i="202" s="1"/>
  <c r="D16" i="202" s="1"/>
  <c r="D17" i="202" s="1"/>
  <c r="D18" i="202" s="1"/>
  <c r="D19" i="202" s="1"/>
  <c r="D20" i="202" s="1"/>
  <c r="D21" i="202" s="1"/>
  <c r="D22" i="202" s="1"/>
  <c r="D23" i="202" s="1"/>
  <c r="D24" i="202" s="1"/>
  <c r="D25" i="202" s="1"/>
  <c r="D26" i="202" s="1"/>
  <c r="D27" i="202" s="1"/>
  <c r="D28" i="202" s="1"/>
  <c r="D29" i="202" s="1"/>
  <c r="D30" i="202" s="1"/>
  <c r="D31" i="202" s="1"/>
  <c r="D32" i="202" s="1"/>
  <c r="D33" i="202" s="1"/>
  <c r="D34" i="202" s="1"/>
  <c r="D35" i="202" s="1"/>
  <c r="D36" i="202" s="1"/>
  <c r="D37" i="202" s="1"/>
  <c r="D38" i="202" s="1"/>
  <c r="D39" i="202" s="1"/>
  <c r="D40" i="202" s="1"/>
  <c r="D41" i="202" s="1"/>
  <c r="D42" i="202" s="1"/>
  <c r="D43" i="202" s="1"/>
  <c r="D44" i="202" s="1"/>
  <c r="D45" i="202" s="1"/>
  <c r="D46" i="202" s="1"/>
  <c r="D47" i="202" s="1"/>
  <c r="D48" i="202" s="1"/>
  <c r="D49" i="202" s="1"/>
  <c r="D50" i="202" s="1"/>
  <c r="D51" i="202" s="1"/>
  <c r="A2" i="202"/>
  <c r="A1" i="202"/>
  <c r="D11" i="203"/>
  <c r="D12" i="203" s="1"/>
  <c r="D13" i="203" s="1"/>
  <c r="D14" i="203" s="1"/>
  <c r="D15" i="203" s="1"/>
  <c r="D16" i="203" s="1"/>
  <c r="D17" i="203" s="1"/>
  <c r="D18" i="203" s="1"/>
  <c r="D19" i="203" s="1"/>
  <c r="D20" i="203" s="1"/>
  <c r="D21" i="203" s="1"/>
  <c r="D22" i="203" s="1"/>
  <c r="D23" i="203" s="1"/>
  <c r="D24" i="203" s="1"/>
  <c r="D25" i="203" s="1"/>
  <c r="D26" i="203" s="1"/>
  <c r="D27" i="203" s="1"/>
  <c r="D28" i="203" s="1"/>
  <c r="D29" i="203" s="1"/>
  <c r="D30" i="203" s="1"/>
  <c r="D31" i="203" s="1"/>
  <c r="D32" i="203" s="1"/>
  <c r="D33" i="203" s="1"/>
  <c r="D34" i="203" s="1"/>
  <c r="D35" i="203" s="1"/>
  <c r="D36" i="203" s="1"/>
  <c r="D37" i="203"/>
  <c r="D38" i="203" s="1"/>
  <c r="D39" i="203" s="1"/>
  <c r="D40" i="203" s="1"/>
  <c r="D41" i="203" s="1"/>
  <c r="D42" i="203" s="1"/>
  <c r="D43" i="203" s="1"/>
  <c r="D44" i="203" s="1"/>
  <c r="D45" i="203" s="1"/>
  <c r="D46" i="203" s="1"/>
  <c r="D47" i="203" s="1"/>
  <c r="D48" i="203" s="1"/>
  <c r="D49" i="203" s="1"/>
  <c r="D50" i="203" s="1"/>
  <c r="D51" i="203" s="1"/>
  <c r="A2" i="203"/>
  <c r="A1" i="203"/>
  <c r="D11" i="204"/>
  <c r="D12" i="204" s="1"/>
  <c r="D13" i="204" s="1"/>
  <c r="D14" i="204" s="1"/>
  <c r="D15" i="204" s="1"/>
  <c r="D16" i="204" s="1"/>
  <c r="D17" i="204" s="1"/>
  <c r="D18" i="204" s="1"/>
  <c r="D19" i="204" s="1"/>
  <c r="D20" i="204" s="1"/>
  <c r="D21" i="204" s="1"/>
  <c r="D22" i="204" s="1"/>
  <c r="D23" i="204" s="1"/>
  <c r="D24" i="204" s="1"/>
  <c r="D25" i="204" s="1"/>
  <c r="D26" i="204" s="1"/>
  <c r="D27" i="204" s="1"/>
  <c r="D28" i="204" s="1"/>
  <c r="D29" i="204" s="1"/>
  <c r="D30" i="204" s="1"/>
  <c r="D31" i="204" s="1"/>
  <c r="D32" i="204" s="1"/>
  <c r="D33" i="204" s="1"/>
  <c r="D34" i="204" s="1"/>
  <c r="D35" i="204" s="1"/>
  <c r="D36" i="204" s="1"/>
  <c r="D37" i="204" s="1"/>
  <c r="D38" i="204" s="1"/>
  <c r="D39" i="204" s="1"/>
  <c r="D40" i="204" s="1"/>
  <c r="D41" i="204" s="1"/>
  <c r="D42" i="204" s="1"/>
  <c r="D43" i="204" s="1"/>
  <c r="D44" i="204" s="1"/>
  <c r="D45" i="204" s="1"/>
  <c r="D46" i="204" s="1"/>
  <c r="D47" i="204" s="1"/>
  <c r="D48" i="204" s="1"/>
  <c r="D49" i="204" s="1"/>
  <c r="D50" i="204" s="1"/>
  <c r="D51" i="204" s="1"/>
  <c r="A2" i="204"/>
  <c r="A1" i="204"/>
  <c r="D11" i="205"/>
  <c r="D12" i="205"/>
  <c r="D13" i="205" s="1"/>
  <c r="D14" i="205" s="1"/>
  <c r="D15" i="205" s="1"/>
  <c r="D16" i="205" s="1"/>
  <c r="D17" i="205" s="1"/>
  <c r="D18" i="205" s="1"/>
  <c r="D19" i="205" s="1"/>
  <c r="D20" i="205" s="1"/>
  <c r="D21" i="205" s="1"/>
  <c r="D22" i="205" s="1"/>
  <c r="D23" i="205" s="1"/>
  <c r="D24" i="205" s="1"/>
  <c r="D25" i="205" s="1"/>
  <c r="D26" i="205" s="1"/>
  <c r="D27" i="205" s="1"/>
  <c r="D28" i="205" s="1"/>
  <c r="D29" i="205" s="1"/>
  <c r="D30" i="205" s="1"/>
  <c r="D31" i="205" s="1"/>
  <c r="D32" i="205" s="1"/>
  <c r="D33" i="205" s="1"/>
  <c r="D34" i="205" s="1"/>
  <c r="D35" i="205" s="1"/>
  <c r="D36" i="205" s="1"/>
  <c r="D37" i="205" s="1"/>
  <c r="D38" i="205" s="1"/>
  <c r="D39" i="205" s="1"/>
  <c r="D40" i="205" s="1"/>
  <c r="D41" i="205" s="1"/>
  <c r="D42" i="205" s="1"/>
  <c r="D43" i="205" s="1"/>
  <c r="D44" i="205" s="1"/>
  <c r="D45" i="205" s="1"/>
  <c r="D46" i="205" s="1"/>
  <c r="D47" i="205" s="1"/>
  <c r="D48" i="205" s="1"/>
  <c r="D49" i="205" s="1"/>
  <c r="D50" i="205" s="1"/>
  <c r="D51" i="205" s="1"/>
  <c r="A2" i="205"/>
  <c r="A1" i="205"/>
  <c r="D11" i="206"/>
  <c r="D12" i="206" s="1"/>
  <c r="D13" i="206" s="1"/>
  <c r="D14" i="206" s="1"/>
  <c r="D15" i="206" s="1"/>
  <c r="D16" i="206" s="1"/>
  <c r="D17" i="206" s="1"/>
  <c r="D18" i="206" s="1"/>
  <c r="D19" i="206" s="1"/>
  <c r="D20" i="206" s="1"/>
  <c r="D21" i="206" s="1"/>
  <c r="D22" i="206" s="1"/>
  <c r="D23" i="206" s="1"/>
  <c r="D24" i="206" s="1"/>
  <c r="D25" i="206" s="1"/>
  <c r="D26" i="206" s="1"/>
  <c r="D27" i="206" s="1"/>
  <c r="D28" i="206" s="1"/>
  <c r="D29" i="206" s="1"/>
  <c r="D30" i="206" s="1"/>
  <c r="D31" i="206" s="1"/>
  <c r="D32" i="206" s="1"/>
  <c r="D33" i="206" s="1"/>
  <c r="D34" i="206" s="1"/>
  <c r="D35" i="206" s="1"/>
  <c r="D36" i="206" s="1"/>
  <c r="D37" i="206" s="1"/>
  <c r="D38" i="206" s="1"/>
  <c r="D39" i="206" s="1"/>
  <c r="D40" i="206" s="1"/>
  <c r="D41" i="206" s="1"/>
  <c r="D42" i="206" s="1"/>
  <c r="D43" i="206" s="1"/>
  <c r="D44" i="206" s="1"/>
  <c r="D45" i="206" s="1"/>
  <c r="D46" i="206" s="1"/>
  <c r="D47" i="206" s="1"/>
  <c r="D48" i="206" s="1"/>
  <c r="D49" i="206" s="1"/>
  <c r="D50" i="206" s="1"/>
  <c r="D51" i="206" s="1"/>
  <c r="A2" i="206"/>
  <c r="A1" i="206"/>
  <c r="D11" i="207"/>
  <c r="D12" i="207" s="1"/>
  <c r="D13" i="207" s="1"/>
  <c r="D14" i="207" s="1"/>
  <c r="D15" i="207" s="1"/>
  <c r="D16" i="207" s="1"/>
  <c r="D17" i="207" s="1"/>
  <c r="D18" i="207" s="1"/>
  <c r="D19" i="207" s="1"/>
  <c r="D20" i="207" s="1"/>
  <c r="D21" i="207" s="1"/>
  <c r="D22" i="207" s="1"/>
  <c r="D23" i="207" s="1"/>
  <c r="D24" i="207" s="1"/>
  <c r="D25" i="207" s="1"/>
  <c r="D26" i="207" s="1"/>
  <c r="D27" i="207" s="1"/>
  <c r="D28" i="207" s="1"/>
  <c r="D29" i="207" s="1"/>
  <c r="D30" i="207" s="1"/>
  <c r="D31" i="207" s="1"/>
  <c r="D32" i="207" s="1"/>
  <c r="D33" i="207" s="1"/>
  <c r="D34" i="207" s="1"/>
  <c r="D35" i="207" s="1"/>
  <c r="D36" i="207" s="1"/>
  <c r="D37" i="207" s="1"/>
  <c r="D38" i="207" s="1"/>
  <c r="D39" i="207" s="1"/>
  <c r="D40" i="207" s="1"/>
  <c r="D41" i="207" s="1"/>
  <c r="D42" i="207" s="1"/>
  <c r="D43" i="207" s="1"/>
  <c r="D44" i="207" s="1"/>
  <c r="D45" i="207" s="1"/>
  <c r="D46" i="207" s="1"/>
  <c r="D47" i="207" s="1"/>
  <c r="D48" i="207" s="1"/>
  <c r="D49" i="207" s="1"/>
  <c r="D50" i="207" s="1"/>
  <c r="D51" i="207" s="1"/>
  <c r="A2" i="207"/>
  <c r="A1" i="207"/>
  <c r="D11" i="208"/>
  <c r="D12" i="208" s="1"/>
  <c r="D13" i="208" s="1"/>
  <c r="D14" i="208" s="1"/>
  <c r="D15" i="208" s="1"/>
  <c r="D16" i="208" s="1"/>
  <c r="D17" i="208" s="1"/>
  <c r="D18" i="208" s="1"/>
  <c r="D19" i="208" s="1"/>
  <c r="D20" i="208" s="1"/>
  <c r="D21" i="208" s="1"/>
  <c r="D22" i="208" s="1"/>
  <c r="D23" i="208" s="1"/>
  <c r="D24" i="208" s="1"/>
  <c r="D25" i="208" s="1"/>
  <c r="D26" i="208" s="1"/>
  <c r="D27" i="208" s="1"/>
  <c r="D28" i="208" s="1"/>
  <c r="D29" i="208" s="1"/>
  <c r="D30" i="208" s="1"/>
  <c r="D31" i="208" s="1"/>
  <c r="D32" i="208" s="1"/>
  <c r="D33" i="208" s="1"/>
  <c r="D34" i="208" s="1"/>
  <c r="D35" i="208" s="1"/>
  <c r="D36" i="208" s="1"/>
  <c r="D37" i="208" s="1"/>
  <c r="D38" i="208" s="1"/>
  <c r="D39" i="208" s="1"/>
  <c r="D40" i="208" s="1"/>
  <c r="D41" i="208" s="1"/>
  <c r="D42" i="208" s="1"/>
  <c r="D43" i="208" s="1"/>
  <c r="D44" i="208" s="1"/>
  <c r="D45" i="208" s="1"/>
  <c r="D46" i="208" s="1"/>
  <c r="D47" i="208" s="1"/>
  <c r="D48" i="208" s="1"/>
  <c r="D49" i="208" s="1"/>
  <c r="D50" i="208" s="1"/>
  <c r="D51" i="208" s="1"/>
  <c r="A2" i="208"/>
  <c r="A1" i="208"/>
  <c r="D11" i="59"/>
  <c r="D12" i="59" s="1"/>
  <c r="D13" i="59" s="1"/>
  <c r="D14" i="59" s="1"/>
  <c r="D15" i="59" s="1"/>
  <c r="D16" i="59" s="1"/>
  <c r="D17" i="59" s="1"/>
  <c r="D18" i="59" s="1"/>
  <c r="D19" i="59" s="1"/>
  <c r="D20" i="59" s="1"/>
  <c r="D21" i="59" s="1"/>
  <c r="D22" i="59" s="1"/>
  <c r="D23" i="59" s="1"/>
  <c r="D24" i="59" s="1"/>
  <c r="D25" i="59" s="1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D37" i="59" s="1"/>
  <c r="D38" i="59" s="1"/>
  <c r="D39" i="59" s="1"/>
  <c r="D40" i="59" s="1"/>
  <c r="D41" i="59" s="1"/>
  <c r="D42" i="59" s="1"/>
  <c r="D43" i="59" s="1"/>
  <c r="D44" i="59" s="1"/>
  <c r="D45" i="59" s="1"/>
  <c r="D46" i="59" s="1"/>
  <c r="D47" i="59" s="1"/>
  <c r="D48" i="59" s="1"/>
  <c r="D49" i="59" s="1"/>
  <c r="D50" i="59" s="1"/>
  <c r="D51" i="59" s="1"/>
  <c r="C51" i="59"/>
  <c r="G33" i="168" s="1"/>
  <c r="I33" i="168" s="1"/>
  <c r="K33" i="168" s="1"/>
  <c r="A2" i="59"/>
  <c r="A1" i="59"/>
  <c r="D11" i="209"/>
  <c r="D12" i="209" s="1"/>
  <c r="D13" i="209" s="1"/>
  <c r="D14" i="209" s="1"/>
  <c r="D15" i="209" s="1"/>
  <c r="D16" i="209" s="1"/>
  <c r="D17" i="209" s="1"/>
  <c r="D18" i="209" s="1"/>
  <c r="D19" i="209" s="1"/>
  <c r="D20" i="209" s="1"/>
  <c r="D21" i="209" s="1"/>
  <c r="D22" i="209" s="1"/>
  <c r="D23" i="209" s="1"/>
  <c r="D24" i="209" s="1"/>
  <c r="D25" i="209" s="1"/>
  <c r="D26" i="209" s="1"/>
  <c r="D27" i="209" s="1"/>
  <c r="D28" i="209" s="1"/>
  <c r="D29" i="209" s="1"/>
  <c r="D30" i="209" s="1"/>
  <c r="D31" i="209" s="1"/>
  <c r="D32" i="209" s="1"/>
  <c r="D33" i="209" s="1"/>
  <c r="D34" i="209" s="1"/>
  <c r="D35" i="209" s="1"/>
  <c r="D36" i="209" s="1"/>
  <c r="D37" i="209" s="1"/>
  <c r="D38" i="209" s="1"/>
  <c r="D39" i="209" s="1"/>
  <c r="D40" i="209" s="1"/>
  <c r="D41" i="209" s="1"/>
  <c r="D42" i="209" s="1"/>
  <c r="D43" i="209" s="1"/>
  <c r="D44" i="209" s="1"/>
  <c r="D45" i="209" s="1"/>
  <c r="D46" i="209" s="1"/>
  <c r="D47" i="209" s="1"/>
  <c r="D48" i="209" s="1"/>
  <c r="D49" i="209" s="1"/>
  <c r="D50" i="209" s="1"/>
  <c r="D51" i="209" s="1"/>
  <c r="A2" i="209"/>
  <c r="A1" i="209"/>
  <c r="D11" i="210"/>
  <c r="D12" i="210" s="1"/>
  <c r="D13" i="210" s="1"/>
  <c r="D14" i="210" s="1"/>
  <c r="D15" i="210" s="1"/>
  <c r="D16" i="210" s="1"/>
  <c r="D17" i="210" s="1"/>
  <c r="D18" i="210" s="1"/>
  <c r="D19" i="210" s="1"/>
  <c r="D20" i="210" s="1"/>
  <c r="D21" i="210" s="1"/>
  <c r="D22" i="210" s="1"/>
  <c r="D23" i="210" s="1"/>
  <c r="D24" i="210" s="1"/>
  <c r="D25" i="210" s="1"/>
  <c r="D26" i="210" s="1"/>
  <c r="D27" i="210" s="1"/>
  <c r="D28" i="210" s="1"/>
  <c r="D29" i="210" s="1"/>
  <c r="D30" i="210" s="1"/>
  <c r="D31" i="210" s="1"/>
  <c r="D32" i="210" s="1"/>
  <c r="D33" i="210" s="1"/>
  <c r="D34" i="210" s="1"/>
  <c r="D35" i="210" s="1"/>
  <c r="D36" i="210" s="1"/>
  <c r="D37" i="210" s="1"/>
  <c r="D38" i="210" s="1"/>
  <c r="D39" i="210" s="1"/>
  <c r="D40" i="210" s="1"/>
  <c r="D41" i="210" s="1"/>
  <c r="D42" i="210" s="1"/>
  <c r="D43" i="210" s="1"/>
  <c r="D44" i="210" s="1"/>
  <c r="D45" i="210" s="1"/>
  <c r="D46" i="210" s="1"/>
  <c r="D47" i="210" s="1"/>
  <c r="D48" i="210" s="1"/>
  <c r="D49" i="210" s="1"/>
  <c r="D50" i="210" s="1"/>
  <c r="D51" i="210" s="1"/>
  <c r="A2" i="210"/>
  <c r="A1" i="210"/>
  <c r="D11" i="211"/>
  <c r="D12" i="211" s="1"/>
  <c r="D13" i="211" s="1"/>
  <c r="D14" i="211" s="1"/>
  <c r="D15" i="211" s="1"/>
  <c r="D16" i="211" s="1"/>
  <c r="D17" i="211" s="1"/>
  <c r="D18" i="211" s="1"/>
  <c r="D19" i="211" s="1"/>
  <c r="D20" i="211" s="1"/>
  <c r="D21" i="211" s="1"/>
  <c r="D22" i="211" s="1"/>
  <c r="D23" i="211" s="1"/>
  <c r="D24" i="211" s="1"/>
  <c r="D25" i="211" s="1"/>
  <c r="D26" i="211" s="1"/>
  <c r="D27" i="211" s="1"/>
  <c r="D28" i="211" s="1"/>
  <c r="D29" i="211" s="1"/>
  <c r="D30" i="211" s="1"/>
  <c r="D31" i="211" s="1"/>
  <c r="D32" i="211" s="1"/>
  <c r="D33" i="211" s="1"/>
  <c r="D34" i="211" s="1"/>
  <c r="D35" i="211" s="1"/>
  <c r="D36" i="211" s="1"/>
  <c r="D37" i="211" s="1"/>
  <c r="D38" i="211" s="1"/>
  <c r="D39" i="211" s="1"/>
  <c r="D40" i="211" s="1"/>
  <c r="D41" i="211" s="1"/>
  <c r="D42" i="211" s="1"/>
  <c r="D43" i="211" s="1"/>
  <c r="D44" i="211" s="1"/>
  <c r="D45" i="211" s="1"/>
  <c r="D46" i="211" s="1"/>
  <c r="D47" i="211" s="1"/>
  <c r="D48" i="211" s="1"/>
  <c r="D49" i="211" s="1"/>
  <c r="D50" i="211" s="1"/>
  <c r="D51" i="211" s="1"/>
  <c r="A2" i="211"/>
  <c r="A1" i="211"/>
  <c r="D11" i="212"/>
  <c r="D12" i="212" s="1"/>
  <c r="D13" i="212" s="1"/>
  <c r="D14" i="212" s="1"/>
  <c r="D15" i="212" s="1"/>
  <c r="D16" i="212" s="1"/>
  <c r="D17" i="212" s="1"/>
  <c r="D18" i="212" s="1"/>
  <c r="D19" i="212" s="1"/>
  <c r="D20" i="212" s="1"/>
  <c r="D21" i="212" s="1"/>
  <c r="D22" i="212" s="1"/>
  <c r="D23" i="212" s="1"/>
  <c r="D24" i="212" s="1"/>
  <c r="D25" i="212" s="1"/>
  <c r="D26" i="212" s="1"/>
  <c r="D27" i="212" s="1"/>
  <c r="D28" i="212" s="1"/>
  <c r="D29" i="212" s="1"/>
  <c r="D30" i="212" s="1"/>
  <c r="D31" i="212" s="1"/>
  <c r="D32" i="212" s="1"/>
  <c r="D33" i="212" s="1"/>
  <c r="D34" i="212" s="1"/>
  <c r="D35" i="212" s="1"/>
  <c r="D36" i="212" s="1"/>
  <c r="D37" i="212" s="1"/>
  <c r="D38" i="212" s="1"/>
  <c r="D39" i="212" s="1"/>
  <c r="D40" i="212" s="1"/>
  <c r="D41" i="212" s="1"/>
  <c r="D42" i="212" s="1"/>
  <c r="D43" i="212" s="1"/>
  <c r="D44" i="212" s="1"/>
  <c r="D45" i="212" s="1"/>
  <c r="D46" i="212" s="1"/>
  <c r="D47" i="212" s="1"/>
  <c r="D48" i="212" s="1"/>
  <c r="D49" i="212" s="1"/>
  <c r="D50" i="212" s="1"/>
  <c r="D51" i="212" s="1"/>
  <c r="A2" i="212"/>
  <c r="A1" i="212"/>
  <c r="D11" i="213"/>
  <c r="D12" i="213" s="1"/>
  <c r="D13" i="213" s="1"/>
  <c r="D14" i="213" s="1"/>
  <c r="D15" i="213" s="1"/>
  <c r="D16" i="213" s="1"/>
  <c r="D17" i="213" s="1"/>
  <c r="D18" i="213" s="1"/>
  <c r="D19" i="213" s="1"/>
  <c r="D20" i="213" s="1"/>
  <c r="D21" i="213" s="1"/>
  <c r="D22" i="213" s="1"/>
  <c r="D23" i="213" s="1"/>
  <c r="D24" i="213" s="1"/>
  <c r="D25" i="213" s="1"/>
  <c r="D26" i="213" s="1"/>
  <c r="D27" i="213" s="1"/>
  <c r="D28" i="213" s="1"/>
  <c r="D29" i="213" s="1"/>
  <c r="D30" i="213" s="1"/>
  <c r="D31" i="213" s="1"/>
  <c r="D32" i="213" s="1"/>
  <c r="D33" i="213" s="1"/>
  <c r="D34" i="213" s="1"/>
  <c r="D35" i="213" s="1"/>
  <c r="D36" i="213" s="1"/>
  <c r="D37" i="213" s="1"/>
  <c r="D38" i="213" s="1"/>
  <c r="D39" i="213" s="1"/>
  <c r="D40" i="213" s="1"/>
  <c r="D41" i="213" s="1"/>
  <c r="D42" i="213" s="1"/>
  <c r="D43" i="213" s="1"/>
  <c r="D44" i="213" s="1"/>
  <c r="D45" i="213" s="1"/>
  <c r="D46" i="213" s="1"/>
  <c r="D47" i="213" s="1"/>
  <c r="D48" i="213" s="1"/>
  <c r="D49" i="213" s="1"/>
  <c r="D50" i="213" s="1"/>
  <c r="D51" i="213" s="1"/>
  <c r="A2" i="213"/>
  <c r="A1" i="213"/>
  <c r="D11" i="214"/>
  <c r="D12" i="214" s="1"/>
  <c r="D13" i="214" s="1"/>
  <c r="D14" i="214" s="1"/>
  <c r="D15" i="214" s="1"/>
  <c r="D16" i="214" s="1"/>
  <c r="D17" i="214" s="1"/>
  <c r="D18" i="214" s="1"/>
  <c r="D19" i="214" s="1"/>
  <c r="D20" i="214" s="1"/>
  <c r="D21" i="214" s="1"/>
  <c r="D22" i="214" s="1"/>
  <c r="D23" i="214" s="1"/>
  <c r="D24" i="214" s="1"/>
  <c r="D25" i="214" s="1"/>
  <c r="D26" i="214" s="1"/>
  <c r="D27" i="214" s="1"/>
  <c r="D28" i="214" s="1"/>
  <c r="D29" i="214" s="1"/>
  <c r="D30" i="214" s="1"/>
  <c r="D31" i="214" s="1"/>
  <c r="D32" i="214" s="1"/>
  <c r="D33" i="214" s="1"/>
  <c r="D34" i="214" s="1"/>
  <c r="D35" i="214" s="1"/>
  <c r="D36" i="214" s="1"/>
  <c r="D37" i="214" s="1"/>
  <c r="D38" i="214" s="1"/>
  <c r="D39" i="214" s="1"/>
  <c r="D40" i="214" s="1"/>
  <c r="D41" i="214" s="1"/>
  <c r="D42" i="214" s="1"/>
  <c r="D43" i="214" s="1"/>
  <c r="D44" i="214" s="1"/>
  <c r="D45" i="214" s="1"/>
  <c r="D46" i="214" s="1"/>
  <c r="D47" i="214" s="1"/>
  <c r="D48" i="214" s="1"/>
  <c r="D49" i="214" s="1"/>
  <c r="D50" i="214" s="1"/>
  <c r="D51" i="214" s="1"/>
  <c r="A2" i="214"/>
  <c r="A1" i="214"/>
  <c r="D11" i="215"/>
  <c r="D12" i="215" s="1"/>
  <c r="D13" i="215" s="1"/>
  <c r="D14" i="215" s="1"/>
  <c r="D15" i="215" s="1"/>
  <c r="D16" i="215" s="1"/>
  <c r="D17" i="215" s="1"/>
  <c r="D18" i="215" s="1"/>
  <c r="D19" i="215" s="1"/>
  <c r="D20" i="215" s="1"/>
  <c r="D21" i="215" s="1"/>
  <c r="D22" i="215" s="1"/>
  <c r="D23" i="215" s="1"/>
  <c r="D24" i="215" s="1"/>
  <c r="D25" i="215" s="1"/>
  <c r="D26" i="215" s="1"/>
  <c r="D27" i="215" s="1"/>
  <c r="D28" i="215" s="1"/>
  <c r="D29" i="215" s="1"/>
  <c r="D30" i="215" s="1"/>
  <c r="D31" i="215" s="1"/>
  <c r="D32" i="215" s="1"/>
  <c r="D33" i="215" s="1"/>
  <c r="D34" i="215" s="1"/>
  <c r="D35" i="215" s="1"/>
  <c r="D36" i="215" s="1"/>
  <c r="D37" i="215" s="1"/>
  <c r="D38" i="215" s="1"/>
  <c r="D39" i="215" s="1"/>
  <c r="D40" i="215" s="1"/>
  <c r="D41" i="215" s="1"/>
  <c r="D42" i="215" s="1"/>
  <c r="D43" i="215" s="1"/>
  <c r="D44" i="215" s="1"/>
  <c r="D45" i="215" s="1"/>
  <c r="D46" i="215" s="1"/>
  <c r="D47" i="215" s="1"/>
  <c r="D48" i="215" s="1"/>
  <c r="D49" i="215" s="1"/>
  <c r="D50" i="215" s="1"/>
  <c r="D51" i="215" s="1"/>
  <c r="A2" i="215"/>
  <c r="A1" i="215"/>
  <c r="D11" i="216"/>
  <c r="D12" i="216" s="1"/>
  <c r="D13" i="216" s="1"/>
  <c r="D14" i="216" s="1"/>
  <c r="D15" i="216" s="1"/>
  <c r="D16" i="216" s="1"/>
  <c r="D17" i="216" s="1"/>
  <c r="D18" i="216" s="1"/>
  <c r="D19" i="216" s="1"/>
  <c r="D20" i="216" s="1"/>
  <c r="D21" i="216" s="1"/>
  <c r="D22" i="216" s="1"/>
  <c r="D23" i="216" s="1"/>
  <c r="D24" i="216" s="1"/>
  <c r="D25" i="216" s="1"/>
  <c r="D26" i="216" s="1"/>
  <c r="D27" i="216" s="1"/>
  <c r="D28" i="216" s="1"/>
  <c r="D29" i="216" s="1"/>
  <c r="D30" i="216" s="1"/>
  <c r="D31" i="216" s="1"/>
  <c r="D32" i="216" s="1"/>
  <c r="D33" i="216" s="1"/>
  <c r="D34" i="216" s="1"/>
  <c r="D35" i="216" s="1"/>
  <c r="D36" i="216" s="1"/>
  <c r="D37" i="216" s="1"/>
  <c r="D38" i="216" s="1"/>
  <c r="D39" i="216" s="1"/>
  <c r="D40" i="216" s="1"/>
  <c r="D41" i="216" s="1"/>
  <c r="D42" i="216" s="1"/>
  <c r="D43" i="216" s="1"/>
  <c r="D44" i="216" s="1"/>
  <c r="D45" i="216" s="1"/>
  <c r="D46" i="216" s="1"/>
  <c r="D47" i="216" s="1"/>
  <c r="D48" i="216" s="1"/>
  <c r="D49" i="216" s="1"/>
  <c r="D50" i="216" s="1"/>
  <c r="D51" i="216" s="1"/>
  <c r="A2" i="216"/>
  <c r="A1" i="216"/>
  <c r="D11" i="217"/>
  <c r="D12" i="217" s="1"/>
  <c r="D13" i="217" s="1"/>
  <c r="D14" i="217"/>
  <c r="D15" i="217" s="1"/>
  <c r="D16" i="217" s="1"/>
  <c r="D17" i="217" s="1"/>
  <c r="D18" i="217" s="1"/>
  <c r="D19" i="217" s="1"/>
  <c r="D20" i="217" s="1"/>
  <c r="D21" i="217" s="1"/>
  <c r="D22" i="217" s="1"/>
  <c r="D23" i="217" s="1"/>
  <c r="D24" i="217" s="1"/>
  <c r="D25" i="217" s="1"/>
  <c r="D26" i="217" s="1"/>
  <c r="D27" i="217" s="1"/>
  <c r="D28" i="217" s="1"/>
  <c r="D29" i="217" s="1"/>
  <c r="D30" i="217" s="1"/>
  <c r="D31" i="217" s="1"/>
  <c r="D32" i="217" s="1"/>
  <c r="D33" i="217" s="1"/>
  <c r="D34" i="217" s="1"/>
  <c r="D35" i="217" s="1"/>
  <c r="D36" i="217" s="1"/>
  <c r="D37" i="217" s="1"/>
  <c r="D38" i="217" s="1"/>
  <c r="D39" i="217" s="1"/>
  <c r="D40" i="217" s="1"/>
  <c r="D41" i="217" s="1"/>
  <c r="D42" i="217" s="1"/>
  <c r="D43" i="217" s="1"/>
  <c r="D44" i="217" s="1"/>
  <c r="D45" i="217" s="1"/>
  <c r="D46" i="217" s="1"/>
  <c r="D47" i="217" s="1"/>
  <c r="D48" i="217" s="1"/>
  <c r="D49" i="217" s="1"/>
  <c r="D50" i="217" s="1"/>
  <c r="D51" i="217" s="1"/>
  <c r="A2" i="217"/>
  <c r="A1" i="217"/>
  <c r="D11" i="218"/>
  <c r="D12" i="218" s="1"/>
  <c r="D13" i="218" s="1"/>
  <c r="D14" i="218" s="1"/>
  <c r="D15" i="218" s="1"/>
  <c r="D16" i="218" s="1"/>
  <c r="D17" i="218" s="1"/>
  <c r="D18" i="218" s="1"/>
  <c r="D19" i="218" s="1"/>
  <c r="D20" i="218" s="1"/>
  <c r="D21" i="218" s="1"/>
  <c r="D22" i="218" s="1"/>
  <c r="D23" i="218" s="1"/>
  <c r="D24" i="218" s="1"/>
  <c r="D25" i="218" s="1"/>
  <c r="D26" i="218" s="1"/>
  <c r="D27" i="218" s="1"/>
  <c r="D28" i="218" s="1"/>
  <c r="D29" i="218" s="1"/>
  <c r="D30" i="218" s="1"/>
  <c r="D31" i="218" s="1"/>
  <c r="D32" i="218" s="1"/>
  <c r="D33" i="218" s="1"/>
  <c r="D34" i="218" s="1"/>
  <c r="D35" i="218" s="1"/>
  <c r="D36" i="218" s="1"/>
  <c r="D37" i="218" s="1"/>
  <c r="D38" i="218" s="1"/>
  <c r="D39" i="218" s="1"/>
  <c r="D40" i="218" s="1"/>
  <c r="D41" i="218" s="1"/>
  <c r="D42" i="218" s="1"/>
  <c r="D43" i="218" s="1"/>
  <c r="D44" i="218" s="1"/>
  <c r="D45" i="218" s="1"/>
  <c r="D46" i="218" s="1"/>
  <c r="D47" i="218" s="1"/>
  <c r="D48" i="218" s="1"/>
  <c r="D49" i="218" s="1"/>
  <c r="D50" i="218" s="1"/>
  <c r="D51" i="218" s="1"/>
  <c r="A2" i="218"/>
  <c r="A1" i="218"/>
  <c r="D11" i="60"/>
  <c r="D12" i="60" s="1"/>
  <c r="D13" i="60" s="1"/>
  <c r="D14" i="60"/>
  <c r="D15" i="60" s="1"/>
  <c r="D16" i="60" s="1"/>
  <c r="D17" i="60" s="1"/>
  <c r="D18" i="60" s="1"/>
  <c r="D19" i="60" s="1"/>
  <c r="D20" i="60" s="1"/>
  <c r="D21" i="60" s="1"/>
  <c r="D22" i="60" s="1"/>
  <c r="D23" i="60" s="1"/>
  <c r="D24" i="60" s="1"/>
  <c r="D25" i="60" s="1"/>
  <c r="D26" i="60" s="1"/>
  <c r="D27" i="60" s="1"/>
  <c r="D28" i="60" s="1"/>
  <c r="D29" i="60" s="1"/>
  <c r="D30" i="60" s="1"/>
  <c r="D31" i="60" s="1"/>
  <c r="D32" i="60" s="1"/>
  <c r="D33" i="60" s="1"/>
  <c r="D34" i="60" s="1"/>
  <c r="D35" i="60" s="1"/>
  <c r="D36" i="60" s="1"/>
  <c r="D37" i="60" s="1"/>
  <c r="D38" i="60" s="1"/>
  <c r="D39" i="60" s="1"/>
  <c r="D40" i="60" s="1"/>
  <c r="D41" i="60" s="1"/>
  <c r="D42" i="60" s="1"/>
  <c r="D43" i="60" s="1"/>
  <c r="D44" i="60" s="1"/>
  <c r="D45" i="60" s="1"/>
  <c r="D46" i="60" s="1"/>
  <c r="D47" i="60" s="1"/>
  <c r="D48" i="60" s="1"/>
  <c r="D49" i="60" s="1"/>
  <c r="D50" i="60" s="1"/>
  <c r="D51" i="60" s="1"/>
  <c r="C51" i="60"/>
  <c r="G34" i="168" s="1"/>
  <c r="I34" i="168" s="1"/>
  <c r="K34" i="168" s="1"/>
  <c r="A2" i="60"/>
  <c r="A1" i="60"/>
  <c r="D11" i="219"/>
  <c r="D12" i="219" s="1"/>
  <c r="D13" i="219" s="1"/>
  <c r="D14" i="219" s="1"/>
  <c r="D15" i="219" s="1"/>
  <c r="D16" i="219" s="1"/>
  <c r="D17" i="219" s="1"/>
  <c r="D18" i="219" s="1"/>
  <c r="D19" i="219" s="1"/>
  <c r="D20" i="219" s="1"/>
  <c r="D21" i="219" s="1"/>
  <c r="D22" i="219" s="1"/>
  <c r="D23" i="219" s="1"/>
  <c r="D24" i="219" s="1"/>
  <c r="D25" i="219" s="1"/>
  <c r="D26" i="219" s="1"/>
  <c r="D27" i="219" s="1"/>
  <c r="D28" i="219" s="1"/>
  <c r="D29" i="219" s="1"/>
  <c r="D30" i="219" s="1"/>
  <c r="D31" i="219" s="1"/>
  <c r="D32" i="219" s="1"/>
  <c r="D33" i="219" s="1"/>
  <c r="D34" i="219" s="1"/>
  <c r="D35" i="219" s="1"/>
  <c r="D36" i="219" s="1"/>
  <c r="D37" i="219" s="1"/>
  <c r="D38" i="219" s="1"/>
  <c r="D39" i="219" s="1"/>
  <c r="D40" i="219" s="1"/>
  <c r="D41" i="219" s="1"/>
  <c r="D42" i="219" s="1"/>
  <c r="D43" i="219" s="1"/>
  <c r="D44" i="219" s="1"/>
  <c r="D45" i="219" s="1"/>
  <c r="D46" i="219" s="1"/>
  <c r="D47" i="219" s="1"/>
  <c r="D48" i="219" s="1"/>
  <c r="D49" i="219" s="1"/>
  <c r="D50" i="219" s="1"/>
  <c r="D51" i="219" s="1"/>
  <c r="A2" i="219"/>
  <c r="A1" i="219"/>
  <c r="D11" i="61"/>
  <c r="D12" i="61" s="1"/>
  <c r="D13" i="61" s="1"/>
  <c r="D14" i="61" s="1"/>
  <c r="D15" i="61" s="1"/>
  <c r="D16" i="61" s="1"/>
  <c r="D17" i="61" s="1"/>
  <c r="D18" i="61" s="1"/>
  <c r="D19" i="61" s="1"/>
  <c r="D20" i="61" s="1"/>
  <c r="D21" i="61" s="1"/>
  <c r="D22" i="61" s="1"/>
  <c r="D23" i="61" s="1"/>
  <c r="D24" i="61" s="1"/>
  <c r="D25" i="61" s="1"/>
  <c r="D26" i="61" s="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D40" i="61" s="1"/>
  <c r="D41" i="61" s="1"/>
  <c r="D42" i="61" s="1"/>
  <c r="D43" i="61" s="1"/>
  <c r="D44" i="61" s="1"/>
  <c r="D45" i="61" s="1"/>
  <c r="D46" i="61" s="1"/>
  <c r="D47" i="61" s="1"/>
  <c r="D48" i="61" s="1"/>
  <c r="D49" i="61" s="1"/>
  <c r="D50" i="61" s="1"/>
  <c r="D51" i="61" s="1"/>
  <c r="C51" i="61"/>
  <c r="G35" i="168" s="1"/>
  <c r="I35" i="168" s="1"/>
  <c r="K35" i="168" s="1"/>
  <c r="A2" i="61"/>
  <c r="A1" i="61"/>
  <c r="D11" i="62"/>
  <c r="D12" i="62" s="1"/>
  <c r="D13" i="62" s="1"/>
  <c r="D14" i="62" s="1"/>
  <c r="D15" i="62" s="1"/>
  <c r="D16" i="62" s="1"/>
  <c r="D17" i="62" s="1"/>
  <c r="D18" i="62" s="1"/>
  <c r="D19" i="62" s="1"/>
  <c r="D20" i="62" s="1"/>
  <c r="D21" i="62" s="1"/>
  <c r="D22" i="62" s="1"/>
  <c r="D23" i="62" s="1"/>
  <c r="D24" i="62" s="1"/>
  <c r="D25" i="62" s="1"/>
  <c r="D26" i="62" s="1"/>
  <c r="D27" i="62" s="1"/>
  <c r="D28" i="62" s="1"/>
  <c r="D29" i="62" s="1"/>
  <c r="D30" i="62" s="1"/>
  <c r="D31" i="62" s="1"/>
  <c r="D32" i="62" s="1"/>
  <c r="D33" i="62" s="1"/>
  <c r="D34" i="62" s="1"/>
  <c r="D35" i="62" s="1"/>
  <c r="D36" i="62" s="1"/>
  <c r="D37" i="62" s="1"/>
  <c r="D38" i="62" s="1"/>
  <c r="D39" i="62" s="1"/>
  <c r="D40" i="62" s="1"/>
  <c r="D41" i="62" s="1"/>
  <c r="D42" i="62" s="1"/>
  <c r="D43" i="62" s="1"/>
  <c r="D44" i="62" s="1"/>
  <c r="D45" i="62" s="1"/>
  <c r="D46" i="62" s="1"/>
  <c r="D47" i="62" s="1"/>
  <c r="D48" i="62" s="1"/>
  <c r="D49" i="62" s="1"/>
  <c r="D50" i="62" s="1"/>
  <c r="D51" i="62" s="1"/>
  <c r="C51" i="62"/>
  <c r="G36" i="168" s="1"/>
  <c r="I36" i="168" s="1"/>
  <c r="K36" i="168" s="1"/>
  <c r="A2" i="62"/>
  <c r="A1" i="62"/>
  <c r="D11" i="63"/>
  <c r="D12" i="63" s="1"/>
  <c r="D13" i="63" s="1"/>
  <c r="D14" i="63" s="1"/>
  <c r="D15" i="63" s="1"/>
  <c r="D16" i="63" s="1"/>
  <c r="D17" i="63" s="1"/>
  <c r="D18" i="63" s="1"/>
  <c r="D19" i="63" s="1"/>
  <c r="D20" i="63" s="1"/>
  <c r="D21" i="63" s="1"/>
  <c r="D22" i="63" s="1"/>
  <c r="D23" i="63" s="1"/>
  <c r="D24" i="63" s="1"/>
  <c r="D25" i="63" s="1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D37" i="63" s="1"/>
  <c r="D38" i="63" s="1"/>
  <c r="D39" i="63" s="1"/>
  <c r="D40" i="63" s="1"/>
  <c r="D41" i="63" s="1"/>
  <c r="D42" i="63" s="1"/>
  <c r="D43" i="63" s="1"/>
  <c r="D44" i="63" s="1"/>
  <c r="D45" i="63" s="1"/>
  <c r="D46" i="63" s="1"/>
  <c r="D47" i="63" s="1"/>
  <c r="D48" i="63" s="1"/>
  <c r="D49" i="63" s="1"/>
  <c r="D50" i="63" s="1"/>
  <c r="D51" i="63" s="1"/>
  <c r="C51" i="63"/>
  <c r="G37" i="168" s="1"/>
  <c r="I37" i="168" s="1"/>
  <c r="K37" i="168" s="1"/>
  <c r="A2" i="63"/>
  <c r="A1" i="63"/>
  <c r="D11" i="64"/>
  <c r="D12" i="64" s="1"/>
  <c r="D13" i="64" s="1"/>
  <c r="D14" i="64" s="1"/>
  <c r="D15" i="64" s="1"/>
  <c r="D16" i="64" s="1"/>
  <c r="D17" i="64" s="1"/>
  <c r="D18" i="64" s="1"/>
  <c r="D19" i="64" s="1"/>
  <c r="D20" i="64" s="1"/>
  <c r="D21" i="64" s="1"/>
  <c r="D22" i="64" s="1"/>
  <c r="D23" i="64" s="1"/>
  <c r="D24" i="64" s="1"/>
  <c r="D25" i="64" s="1"/>
  <c r="D26" i="64" s="1"/>
  <c r="D27" i="64" s="1"/>
  <c r="D28" i="64" s="1"/>
  <c r="D29" i="64" s="1"/>
  <c r="D30" i="64" s="1"/>
  <c r="D31" i="64" s="1"/>
  <c r="D32" i="64" s="1"/>
  <c r="D33" i="64" s="1"/>
  <c r="D34" i="64" s="1"/>
  <c r="D35" i="64" s="1"/>
  <c r="D36" i="64" s="1"/>
  <c r="D37" i="64" s="1"/>
  <c r="D38" i="64" s="1"/>
  <c r="D39" i="64" s="1"/>
  <c r="D40" i="64" s="1"/>
  <c r="D41" i="64" s="1"/>
  <c r="D42" i="64" s="1"/>
  <c r="D43" i="64" s="1"/>
  <c r="D44" i="64" s="1"/>
  <c r="D45" i="64" s="1"/>
  <c r="D46" i="64" s="1"/>
  <c r="D47" i="64" s="1"/>
  <c r="D48" i="64" s="1"/>
  <c r="D49" i="64" s="1"/>
  <c r="D50" i="64" s="1"/>
  <c r="D51" i="64" s="1"/>
  <c r="C51" i="64"/>
  <c r="G38" i="168" s="1"/>
  <c r="I38" i="168" s="1"/>
  <c r="K38" i="168" s="1"/>
  <c r="A2" i="64"/>
  <c r="A1" i="64"/>
  <c r="D11" i="65"/>
  <c r="D12" i="65" s="1"/>
  <c r="D13" i="65" s="1"/>
  <c r="D14" i="65" s="1"/>
  <c r="D15" i="65" s="1"/>
  <c r="D16" i="65" s="1"/>
  <c r="D17" i="65" s="1"/>
  <c r="D18" i="65" s="1"/>
  <c r="D19" i="65" s="1"/>
  <c r="D20" i="65" s="1"/>
  <c r="D21" i="65" s="1"/>
  <c r="D22" i="65" s="1"/>
  <c r="D23" i="65" s="1"/>
  <c r="D24" i="65" s="1"/>
  <c r="D25" i="65" s="1"/>
  <c r="D26" i="65" s="1"/>
  <c r="D27" i="65" s="1"/>
  <c r="D28" i="65" s="1"/>
  <c r="D29" i="65" s="1"/>
  <c r="D30" i="65" s="1"/>
  <c r="D31" i="65" s="1"/>
  <c r="D32" i="65" s="1"/>
  <c r="D33" i="65" s="1"/>
  <c r="D34" i="65" s="1"/>
  <c r="D35" i="65" s="1"/>
  <c r="D36" i="65" s="1"/>
  <c r="D37" i="65" s="1"/>
  <c r="D38" i="65" s="1"/>
  <c r="D39" i="65" s="1"/>
  <c r="D40" i="65" s="1"/>
  <c r="D41" i="65" s="1"/>
  <c r="D42" i="65" s="1"/>
  <c r="D43" i="65" s="1"/>
  <c r="D44" i="65" s="1"/>
  <c r="D45" i="65" s="1"/>
  <c r="D46" i="65" s="1"/>
  <c r="D47" i="65" s="1"/>
  <c r="D48" i="65" s="1"/>
  <c r="D49" i="65" s="1"/>
  <c r="D50" i="65" s="1"/>
  <c r="D51" i="65" s="1"/>
  <c r="C51" i="65"/>
  <c r="G39" i="168" s="1"/>
  <c r="I39" i="168" s="1"/>
  <c r="K39" i="168" s="1"/>
  <c r="A2" i="65"/>
  <c r="A1" i="65"/>
  <c r="D11" i="66"/>
  <c r="D12" i="66" s="1"/>
  <c r="D13" i="66" s="1"/>
  <c r="D14" i="66" s="1"/>
  <c r="D15" i="66" s="1"/>
  <c r="D16" i="66" s="1"/>
  <c r="D17" i="66" s="1"/>
  <c r="D18" i="66" s="1"/>
  <c r="D19" i="66" s="1"/>
  <c r="D20" i="66" s="1"/>
  <c r="D21" i="66" s="1"/>
  <c r="D22" i="66" s="1"/>
  <c r="D23" i="66" s="1"/>
  <c r="D24" i="66" s="1"/>
  <c r="D25" i="66" s="1"/>
  <c r="D26" i="66" s="1"/>
  <c r="D27" i="66" s="1"/>
  <c r="D28" i="66" s="1"/>
  <c r="D29" i="66" s="1"/>
  <c r="D30" i="66" s="1"/>
  <c r="D31" i="66" s="1"/>
  <c r="D32" i="66" s="1"/>
  <c r="D33" i="66" s="1"/>
  <c r="D34" i="66" s="1"/>
  <c r="D35" i="66" s="1"/>
  <c r="D36" i="66" s="1"/>
  <c r="D37" i="66" s="1"/>
  <c r="D38" i="66" s="1"/>
  <c r="D39" i="66" s="1"/>
  <c r="D40" i="66" s="1"/>
  <c r="D41" i="66" s="1"/>
  <c r="D42" i="66" s="1"/>
  <c r="D43" i="66" s="1"/>
  <c r="D44" i="66" s="1"/>
  <c r="D45" i="66" s="1"/>
  <c r="D46" i="66" s="1"/>
  <c r="D47" i="66" s="1"/>
  <c r="D48" i="66" s="1"/>
  <c r="D49" i="66" s="1"/>
  <c r="D50" i="66" s="1"/>
  <c r="D51" i="66" s="1"/>
  <c r="C51" i="66"/>
  <c r="H41" i="168" s="1"/>
  <c r="J41" i="168" s="1"/>
  <c r="K41" i="168" s="1"/>
  <c r="A2" i="66"/>
  <c r="A1" i="66"/>
  <c r="D11" i="67"/>
  <c r="D12" i="67" s="1"/>
  <c r="D13" i="67" s="1"/>
  <c r="D14" i="67" s="1"/>
  <c r="D15" i="67" s="1"/>
  <c r="D16" i="67" s="1"/>
  <c r="D17" i="67" s="1"/>
  <c r="D18" i="67" s="1"/>
  <c r="D19" i="67" s="1"/>
  <c r="D20" i="67" s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38" i="67" s="1"/>
  <c r="D39" i="67" s="1"/>
  <c r="D40" i="67" s="1"/>
  <c r="D41" i="67" s="1"/>
  <c r="D42" i="67" s="1"/>
  <c r="D43" i="67" s="1"/>
  <c r="D44" i="67" s="1"/>
  <c r="D45" i="67" s="1"/>
  <c r="D46" i="67" s="1"/>
  <c r="D47" i="67" s="1"/>
  <c r="D48" i="67" s="1"/>
  <c r="D49" i="67" s="1"/>
  <c r="D50" i="67" s="1"/>
  <c r="D51" i="67" s="1"/>
  <c r="C51" i="67"/>
  <c r="H42" i="168" s="1"/>
  <c r="J42" i="168" s="1"/>
  <c r="K42" i="168" s="1"/>
  <c r="A2" i="67"/>
  <c r="A1" i="67"/>
  <c r="D11" i="68"/>
  <c r="D12" i="68" s="1"/>
  <c r="D13" i="68" s="1"/>
  <c r="D14" i="68" s="1"/>
  <c r="D15" i="68" s="1"/>
  <c r="D16" i="68" s="1"/>
  <c r="D17" i="68" s="1"/>
  <c r="D18" i="68" s="1"/>
  <c r="D19" i="68" s="1"/>
  <c r="D20" i="68" s="1"/>
  <c r="D21" i="68" s="1"/>
  <c r="D22" i="68" s="1"/>
  <c r="D23" i="68" s="1"/>
  <c r="D24" i="68" s="1"/>
  <c r="D25" i="68" s="1"/>
  <c r="D26" i="68" s="1"/>
  <c r="D27" i="68" s="1"/>
  <c r="D28" i="68" s="1"/>
  <c r="D29" i="68" s="1"/>
  <c r="D30" i="68" s="1"/>
  <c r="D31" i="68" s="1"/>
  <c r="D32" i="68" s="1"/>
  <c r="D33" i="68" s="1"/>
  <c r="D34" i="68" s="1"/>
  <c r="D35" i="68" s="1"/>
  <c r="D36" i="68" s="1"/>
  <c r="D37" i="68" s="1"/>
  <c r="D38" i="68" s="1"/>
  <c r="D39" i="68" s="1"/>
  <c r="D40" i="68" s="1"/>
  <c r="D41" i="68" s="1"/>
  <c r="D42" i="68" s="1"/>
  <c r="D43" i="68" s="1"/>
  <c r="D44" i="68" s="1"/>
  <c r="D45" i="68" s="1"/>
  <c r="D46" i="68" s="1"/>
  <c r="D47" i="68" s="1"/>
  <c r="D48" i="68" s="1"/>
  <c r="D49" i="68" s="1"/>
  <c r="D50" i="68" s="1"/>
  <c r="D51" i="68" s="1"/>
  <c r="C51" i="68"/>
  <c r="H43" i="168" s="1"/>
  <c r="J43" i="168" s="1"/>
  <c r="K43" i="168" s="1"/>
  <c r="A2" i="68"/>
  <c r="A1" i="68"/>
  <c r="D11" i="69"/>
  <c r="D12" i="69" s="1"/>
  <c r="D13" i="69" s="1"/>
  <c r="D14" i="69" s="1"/>
  <c r="D15" i="69" s="1"/>
  <c r="D16" i="69" s="1"/>
  <c r="D17" i="69" s="1"/>
  <c r="D18" i="69" s="1"/>
  <c r="D19" i="69" s="1"/>
  <c r="D20" i="69" s="1"/>
  <c r="D21" i="69" s="1"/>
  <c r="D22" i="69" s="1"/>
  <c r="D23" i="69" s="1"/>
  <c r="D24" i="69" s="1"/>
  <c r="D25" i="69" s="1"/>
  <c r="D26" i="69" s="1"/>
  <c r="D27" i="69" s="1"/>
  <c r="D28" i="69" s="1"/>
  <c r="D29" i="69" s="1"/>
  <c r="D30" i="69" s="1"/>
  <c r="D31" i="69" s="1"/>
  <c r="D32" i="69" s="1"/>
  <c r="D33" i="69" s="1"/>
  <c r="D34" i="69" s="1"/>
  <c r="D35" i="69" s="1"/>
  <c r="D36" i="69" s="1"/>
  <c r="D37" i="69" s="1"/>
  <c r="D38" i="69" s="1"/>
  <c r="D39" i="69" s="1"/>
  <c r="D40" i="69" s="1"/>
  <c r="D41" i="69" s="1"/>
  <c r="D42" i="69" s="1"/>
  <c r="D43" i="69" s="1"/>
  <c r="D44" i="69" s="1"/>
  <c r="D45" i="69" s="1"/>
  <c r="D46" i="69" s="1"/>
  <c r="D47" i="69" s="1"/>
  <c r="D48" i="69" s="1"/>
  <c r="D49" i="69" s="1"/>
  <c r="D50" i="69" s="1"/>
  <c r="D51" i="69" s="1"/>
  <c r="C51" i="69"/>
  <c r="H44" i="168" s="1"/>
  <c r="J44" i="168" s="1"/>
  <c r="K44" i="168" s="1"/>
  <c r="A2" i="69"/>
  <c r="A1" i="69"/>
  <c r="D11" i="171"/>
  <c r="D12" i="171" s="1"/>
  <c r="D13" i="171" s="1"/>
  <c r="D14" i="171" s="1"/>
  <c r="D15" i="171" s="1"/>
  <c r="D16" i="171" s="1"/>
  <c r="D17" i="171" s="1"/>
  <c r="D18" i="171" s="1"/>
  <c r="D19" i="171" s="1"/>
  <c r="D20" i="171" s="1"/>
  <c r="D21" i="171" s="1"/>
  <c r="D22" i="171" s="1"/>
  <c r="D23" i="171" s="1"/>
  <c r="D24" i="171" s="1"/>
  <c r="D25" i="171" s="1"/>
  <c r="D26" i="171" s="1"/>
  <c r="D27" i="171" s="1"/>
  <c r="D28" i="171" s="1"/>
  <c r="D29" i="171" s="1"/>
  <c r="D30" i="171" s="1"/>
  <c r="D31" i="171" s="1"/>
  <c r="D32" i="171" s="1"/>
  <c r="D33" i="171" s="1"/>
  <c r="D34" i="171" s="1"/>
  <c r="D35" i="171" s="1"/>
  <c r="D36" i="171" s="1"/>
  <c r="D37" i="171" s="1"/>
  <c r="D38" i="171" s="1"/>
  <c r="D39" i="171" s="1"/>
  <c r="D40" i="171" s="1"/>
  <c r="D41" i="171" s="1"/>
  <c r="D42" i="171" s="1"/>
  <c r="D43" i="171" s="1"/>
  <c r="D44" i="171" s="1"/>
  <c r="D45" i="171" s="1"/>
  <c r="D46" i="171" s="1"/>
  <c r="D47" i="171" s="1"/>
  <c r="D48" i="171" s="1"/>
  <c r="D49" i="171" s="1"/>
  <c r="D50" i="171" s="1"/>
  <c r="D51" i="171" s="1"/>
  <c r="C51" i="171"/>
  <c r="A2" i="171"/>
  <c r="A1" i="171"/>
  <c r="D11" i="71"/>
  <c r="D12" i="71" s="1"/>
  <c r="D13" i="71" s="1"/>
  <c r="D14" i="71" s="1"/>
  <c r="D15" i="71" s="1"/>
  <c r="D16" i="71" s="1"/>
  <c r="D17" i="71" s="1"/>
  <c r="D18" i="71" s="1"/>
  <c r="D19" i="71" s="1"/>
  <c r="D20" i="71" s="1"/>
  <c r="D21" i="71" s="1"/>
  <c r="D22" i="71" s="1"/>
  <c r="D23" i="71" s="1"/>
  <c r="D24" i="71" s="1"/>
  <c r="D25" i="71" s="1"/>
  <c r="D26" i="71" s="1"/>
  <c r="D27" i="71" s="1"/>
  <c r="D28" i="71" s="1"/>
  <c r="D29" i="71" s="1"/>
  <c r="D30" i="71" s="1"/>
  <c r="D31" i="71" s="1"/>
  <c r="D32" i="71" s="1"/>
  <c r="D33" i="71" s="1"/>
  <c r="D34" i="71" s="1"/>
  <c r="D35" i="71" s="1"/>
  <c r="D36" i="71" s="1"/>
  <c r="D37" i="71" s="1"/>
  <c r="D38" i="71" s="1"/>
  <c r="D39" i="71" s="1"/>
  <c r="D40" i="71" s="1"/>
  <c r="D41" i="71" s="1"/>
  <c r="D42" i="71" s="1"/>
  <c r="D43" i="71" s="1"/>
  <c r="D44" i="71" s="1"/>
  <c r="D45" i="71" s="1"/>
  <c r="D46" i="71" s="1"/>
  <c r="D47" i="71" s="1"/>
  <c r="D48" i="71" s="1"/>
  <c r="D49" i="71" s="1"/>
  <c r="D50" i="71" s="1"/>
  <c r="D51" i="71" s="1"/>
  <c r="C51" i="71"/>
  <c r="H46" i="168" s="1"/>
  <c r="J46" i="168" s="1"/>
  <c r="K46" i="168" s="1"/>
  <c r="A2" i="71"/>
  <c r="A1" i="71"/>
  <c r="D11" i="29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  <c r="D33" i="29" s="1"/>
  <c r="D34" i="29" s="1"/>
  <c r="D35" i="29" s="1"/>
  <c r="D36" i="29" s="1"/>
  <c r="D37" i="29" s="1"/>
  <c r="D38" i="29" s="1"/>
  <c r="D39" i="29" s="1"/>
  <c r="D40" i="29" s="1"/>
  <c r="D41" i="29" s="1"/>
  <c r="D42" i="29" s="1"/>
  <c r="D43" i="29" s="1"/>
  <c r="D44" i="29" s="1"/>
  <c r="D45" i="29" s="1"/>
  <c r="D46" i="29" s="1"/>
  <c r="D47" i="29" s="1"/>
  <c r="D48" i="29" s="1"/>
  <c r="D49" i="29" s="1"/>
  <c r="D50" i="29" s="1"/>
  <c r="D51" i="29" s="1"/>
  <c r="C51" i="29"/>
  <c r="H47" i="168" s="1"/>
  <c r="J47" i="168" s="1"/>
  <c r="K47" i="168" s="1"/>
  <c r="A2" i="29"/>
  <c r="A1" i="29"/>
  <c r="D11" i="70"/>
  <c r="D12" i="70" s="1"/>
  <c r="D13" i="70" s="1"/>
  <c r="D14" i="70" s="1"/>
  <c r="D15" i="70" s="1"/>
  <c r="D16" i="70"/>
  <c r="D17" i="70" s="1"/>
  <c r="D18" i="70" s="1"/>
  <c r="D19" i="70" s="1"/>
  <c r="D20" i="70" s="1"/>
  <c r="D21" i="70" s="1"/>
  <c r="D22" i="70" s="1"/>
  <c r="D23" i="70" s="1"/>
  <c r="D24" i="70" s="1"/>
  <c r="D25" i="70" s="1"/>
  <c r="D26" i="70" s="1"/>
  <c r="D27" i="70" s="1"/>
  <c r="D28" i="70" s="1"/>
  <c r="D29" i="70" s="1"/>
  <c r="D30" i="70" s="1"/>
  <c r="D31" i="70" s="1"/>
  <c r="D32" i="70" s="1"/>
  <c r="D33" i="70" s="1"/>
  <c r="D34" i="70" s="1"/>
  <c r="D35" i="70" s="1"/>
  <c r="D36" i="70" s="1"/>
  <c r="D37" i="70" s="1"/>
  <c r="D38" i="70" s="1"/>
  <c r="D39" i="70" s="1"/>
  <c r="D40" i="70" s="1"/>
  <c r="D41" i="70" s="1"/>
  <c r="D42" i="70" s="1"/>
  <c r="D43" i="70" s="1"/>
  <c r="D44" i="70" s="1"/>
  <c r="D45" i="70" s="1"/>
  <c r="D46" i="70" s="1"/>
  <c r="D47" i="70" s="1"/>
  <c r="D48" i="70" s="1"/>
  <c r="D49" i="70" s="1"/>
  <c r="D50" i="70" s="1"/>
  <c r="D51" i="70" s="1"/>
  <c r="C51" i="70"/>
  <c r="A2" i="70"/>
  <c r="A1" i="70"/>
  <c r="D11" i="30"/>
  <c r="D12" i="30" s="1"/>
  <c r="D13" i="30"/>
  <c r="D14" i="30" s="1"/>
  <c r="D15" i="30" s="1"/>
  <c r="D16" i="30" s="1"/>
  <c r="D17" i="30" s="1"/>
  <c r="D18" i="30" s="1"/>
  <c r="D19" i="30" s="1"/>
  <c r="D20" i="30" s="1"/>
  <c r="D21" i="30" s="1"/>
  <c r="D22" i="30" s="1"/>
  <c r="D23" i="30" s="1"/>
  <c r="D24" i="30" s="1"/>
  <c r="D25" i="30" s="1"/>
  <c r="D26" i="30" s="1"/>
  <c r="D27" i="30" s="1"/>
  <c r="D28" i="30" s="1"/>
  <c r="D29" i="30" s="1"/>
  <c r="D30" i="30" s="1"/>
  <c r="D31" i="30" s="1"/>
  <c r="D32" i="30" s="1"/>
  <c r="D33" i="30" s="1"/>
  <c r="D34" i="30" s="1"/>
  <c r="D35" i="30" s="1"/>
  <c r="D36" i="30" s="1"/>
  <c r="D37" i="30" s="1"/>
  <c r="D38" i="30" s="1"/>
  <c r="D39" i="30" s="1"/>
  <c r="D40" i="30" s="1"/>
  <c r="D41" i="30" s="1"/>
  <c r="D42" i="30" s="1"/>
  <c r="D43" i="30" s="1"/>
  <c r="D44" i="30" s="1"/>
  <c r="D45" i="30" s="1"/>
  <c r="D46" i="30" s="1"/>
  <c r="D47" i="30" s="1"/>
  <c r="D48" i="30" s="1"/>
  <c r="D49" i="30" s="1"/>
  <c r="D50" i="30" s="1"/>
  <c r="D51" i="30" s="1"/>
  <c r="C51" i="30"/>
  <c r="A2" i="30"/>
  <c r="A1" i="30"/>
  <c r="D11" i="31"/>
  <c r="D12" i="31" s="1"/>
  <c r="D13" i="31" s="1"/>
  <c r="D14" i="31" s="1"/>
  <c r="D15" i="31" s="1"/>
  <c r="D16" i="31" s="1"/>
  <c r="D17" i="31" s="1"/>
  <c r="D18" i="31" s="1"/>
  <c r="D19" i="31" s="1"/>
  <c r="D20" i="31" s="1"/>
  <c r="D21" i="31" s="1"/>
  <c r="D22" i="31" s="1"/>
  <c r="D23" i="31" s="1"/>
  <c r="D24" i="31" s="1"/>
  <c r="D25" i="31" s="1"/>
  <c r="D26" i="31" s="1"/>
  <c r="D27" i="31" s="1"/>
  <c r="D28" i="31" s="1"/>
  <c r="D29" i="31" s="1"/>
  <c r="D30" i="31" s="1"/>
  <c r="D31" i="31" s="1"/>
  <c r="D32" i="31" s="1"/>
  <c r="D33" i="31" s="1"/>
  <c r="D34" i="31" s="1"/>
  <c r="D35" i="31" s="1"/>
  <c r="D36" i="31" s="1"/>
  <c r="D37" i="31" s="1"/>
  <c r="D38" i="31" s="1"/>
  <c r="D39" i="31" s="1"/>
  <c r="D40" i="31" s="1"/>
  <c r="D41" i="31" s="1"/>
  <c r="D42" i="31" s="1"/>
  <c r="D43" i="31" s="1"/>
  <c r="D44" i="31" s="1"/>
  <c r="D45" i="31" s="1"/>
  <c r="D46" i="31" s="1"/>
  <c r="D47" i="31" s="1"/>
  <c r="D48" i="31" s="1"/>
  <c r="D49" i="31" s="1"/>
  <c r="D50" i="31" s="1"/>
  <c r="D51" i="31" s="1"/>
  <c r="C51" i="31"/>
  <c r="A2" i="31"/>
  <c r="A1" i="31"/>
  <c r="D11" i="32"/>
  <c r="D12" i="32" s="1"/>
  <c r="D13" i="32" s="1"/>
  <c r="D14" i="32" s="1"/>
  <c r="D15" i="32" s="1"/>
  <c r="D16" i="32" s="1"/>
  <c r="D17" i="32" s="1"/>
  <c r="D18" i="32" s="1"/>
  <c r="D19" i="32" s="1"/>
  <c r="D20" i="32" s="1"/>
  <c r="D21" i="32" s="1"/>
  <c r="D22" i="32" s="1"/>
  <c r="D23" i="32" s="1"/>
  <c r="D24" i="32" s="1"/>
  <c r="D25" i="32" s="1"/>
  <c r="D26" i="32" s="1"/>
  <c r="D27" i="32" s="1"/>
  <c r="D28" i="32" s="1"/>
  <c r="D29" i="32" s="1"/>
  <c r="D30" i="32" s="1"/>
  <c r="D31" i="32" s="1"/>
  <c r="D32" i="32" s="1"/>
  <c r="D33" i="32" s="1"/>
  <c r="D34" i="32" s="1"/>
  <c r="D35" i="32" s="1"/>
  <c r="D36" i="32" s="1"/>
  <c r="D37" i="32" s="1"/>
  <c r="D38" i="32" s="1"/>
  <c r="D39" i="32" s="1"/>
  <c r="D40" i="32" s="1"/>
  <c r="D41" i="32" s="1"/>
  <c r="D42" i="32" s="1"/>
  <c r="D43" i="32" s="1"/>
  <c r="D44" i="32" s="1"/>
  <c r="D45" i="32" s="1"/>
  <c r="D46" i="32" s="1"/>
  <c r="D47" i="32" s="1"/>
  <c r="D48" i="32" s="1"/>
  <c r="D49" i="32" s="1"/>
  <c r="D50" i="32" s="1"/>
  <c r="D51" i="32" s="1"/>
  <c r="C51" i="32"/>
  <c r="A2" i="32"/>
  <c r="A1" i="32"/>
  <c r="D11" i="33"/>
  <c r="D12" i="33" s="1"/>
  <c r="D13" i="33" s="1"/>
  <c r="D14" i="33" s="1"/>
  <c r="D15" i="33"/>
  <c r="D16" i="33" s="1"/>
  <c r="D17" i="33" s="1"/>
  <c r="D18" i="33" s="1"/>
  <c r="D19" i="33" s="1"/>
  <c r="D20" i="33" s="1"/>
  <c r="D21" i="33" s="1"/>
  <c r="D22" i="33" s="1"/>
  <c r="D23" i="33" s="1"/>
  <c r="D24" i="33" s="1"/>
  <c r="D25" i="33" s="1"/>
  <c r="D26" i="33" s="1"/>
  <c r="D27" i="33" s="1"/>
  <c r="D28" i="33" s="1"/>
  <c r="D29" i="33" s="1"/>
  <c r="D30" i="33" s="1"/>
  <c r="D31" i="33" s="1"/>
  <c r="D32" i="33" s="1"/>
  <c r="D33" i="33" s="1"/>
  <c r="D34" i="33" s="1"/>
  <c r="D35" i="33" s="1"/>
  <c r="D36" i="33" s="1"/>
  <c r="D37" i="33" s="1"/>
  <c r="D38" i="33" s="1"/>
  <c r="D39" i="33" s="1"/>
  <c r="D40" i="33" s="1"/>
  <c r="D41" i="33" s="1"/>
  <c r="D42" i="33" s="1"/>
  <c r="D43" i="33" s="1"/>
  <c r="D44" i="33" s="1"/>
  <c r="D45" i="33" s="1"/>
  <c r="D46" i="33" s="1"/>
  <c r="D47" i="33" s="1"/>
  <c r="D48" i="33" s="1"/>
  <c r="D49" i="33" s="1"/>
  <c r="D50" i="33" s="1"/>
  <c r="D51" i="33" s="1"/>
  <c r="C51" i="33"/>
  <c r="A2" i="33"/>
  <c r="A1" i="33"/>
  <c r="D11" i="76"/>
  <c r="D12" i="76" s="1"/>
  <c r="D13" i="76" s="1"/>
  <c r="D14" i="76" s="1"/>
  <c r="D15" i="76" s="1"/>
  <c r="D16" i="76" s="1"/>
  <c r="D17" i="76" s="1"/>
  <c r="D18" i="76" s="1"/>
  <c r="D19" i="76" s="1"/>
  <c r="D20" i="76" s="1"/>
  <c r="D21" i="76" s="1"/>
  <c r="D22" i="76" s="1"/>
  <c r="D23" i="76" s="1"/>
  <c r="D24" i="76" s="1"/>
  <c r="D25" i="76" s="1"/>
  <c r="D26" i="76" s="1"/>
  <c r="D27" i="76" s="1"/>
  <c r="D28" i="76" s="1"/>
  <c r="D29" i="76" s="1"/>
  <c r="D30" i="76" s="1"/>
  <c r="D31" i="76" s="1"/>
  <c r="D32" i="76" s="1"/>
  <c r="D33" i="76" s="1"/>
  <c r="D34" i="76" s="1"/>
  <c r="D35" i="76" s="1"/>
  <c r="D36" i="76" s="1"/>
  <c r="D37" i="76" s="1"/>
  <c r="D38" i="76" s="1"/>
  <c r="D39" i="76" s="1"/>
  <c r="D40" i="76" s="1"/>
  <c r="D41" i="76" s="1"/>
  <c r="D42" i="76" s="1"/>
  <c r="D43" i="76" s="1"/>
  <c r="D44" i="76" s="1"/>
  <c r="D45" i="76" s="1"/>
  <c r="D46" i="76" s="1"/>
  <c r="D47" i="76" s="1"/>
  <c r="D48" i="76" s="1"/>
  <c r="D49" i="76" s="1"/>
  <c r="D50" i="76" s="1"/>
  <c r="D51" i="76" s="1"/>
  <c r="C51" i="76"/>
  <c r="A2" i="76"/>
  <c r="A1" i="76"/>
  <c r="D11" i="172"/>
  <c r="D12" i="172" s="1"/>
  <c r="D13" i="172" s="1"/>
  <c r="D14" i="172" s="1"/>
  <c r="D15" i="172" s="1"/>
  <c r="D16" i="172" s="1"/>
  <c r="D17" i="172" s="1"/>
  <c r="D18" i="172" s="1"/>
  <c r="D19" i="172" s="1"/>
  <c r="D20" i="172" s="1"/>
  <c r="D21" i="172" s="1"/>
  <c r="D22" i="172" s="1"/>
  <c r="D23" i="172" s="1"/>
  <c r="D24" i="172" s="1"/>
  <c r="D25" i="172" s="1"/>
  <c r="D26" i="172" s="1"/>
  <c r="D27" i="172" s="1"/>
  <c r="D28" i="172" s="1"/>
  <c r="D29" i="172" s="1"/>
  <c r="D30" i="172" s="1"/>
  <c r="D31" i="172" s="1"/>
  <c r="D32" i="172" s="1"/>
  <c r="D33" i="172" s="1"/>
  <c r="D34" i="172" s="1"/>
  <c r="D35" i="172" s="1"/>
  <c r="D36" i="172" s="1"/>
  <c r="D37" i="172" s="1"/>
  <c r="D38" i="172" s="1"/>
  <c r="D39" i="172" s="1"/>
  <c r="D40" i="172" s="1"/>
  <c r="D41" i="172" s="1"/>
  <c r="D42" i="172" s="1"/>
  <c r="D43" i="172" s="1"/>
  <c r="D44" i="172" s="1"/>
  <c r="D45" i="172" s="1"/>
  <c r="D46" i="172" s="1"/>
  <c r="D47" i="172" s="1"/>
  <c r="D48" i="172" s="1"/>
  <c r="D49" i="172" s="1"/>
  <c r="D50" i="172" s="1"/>
  <c r="D51" i="172" s="1"/>
  <c r="C51" i="172"/>
  <c r="A2" i="172"/>
  <c r="A1" i="172"/>
  <c r="D11" i="77"/>
  <c r="D12" i="77" s="1"/>
  <c r="D13" i="77" s="1"/>
  <c r="D14" i="77" s="1"/>
  <c r="D15" i="77" s="1"/>
  <c r="D16" i="77" s="1"/>
  <c r="D17" i="77" s="1"/>
  <c r="D18" i="77" s="1"/>
  <c r="D19" i="77" s="1"/>
  <c r="D20" i="77" s="1"/>
  <c r="D21" i="77" s="1"/>
  <c r="D22" i="77" s="1"/>
  <c r="D23" i="77" s="1"/>
  <c r="D24" i="77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D41" i="77" s="1"/>
  <c r="D42" i="77" s="1"/>
  <c r="D43" i="77" s="1"/>
  <c r="D44" i="77" s="1"/>
  <c r="D45" i="77" s="1"/>
  <c r="D46" i="77" s="1"/>
  <c r="D47" i="77" s="1"/>
  <c r="D48" i="77" s="1"/>
  <c r="D49" i="77" s="1"/>
  <c r="D50" i="77" s="1"/>
  <c r="D51" i="77" s="1"/>
  <c r="C51" i="77"/>
  <c r="A2" i="77"/>
  <c r="A1" i="77"/>
  <c r="D11" i="78"/>
  <c r="D12" i="78" s="1"/>
  <c r="D13" i="78" s="1"/>
  <c r="D14" i="78" s="1"/>
  <c r="D15" i="78" s="1"/>
  <c r="D16" i="78" s="1"/>
  <c r="D17" i="78" s="1"/>
  <c r="D18" i="78" s="1"/>
  <c r="D19" i="78" s="1"/>
  <c r="D20" i="78" s="1"/>
  <c r="D21" i="78" s="1"/>
  <c r="D22" i="78" s="1"/>
  <c r="D23" i="78" s="1"/>
  <c r="D24" i="78" s="1"/>
  <c r="D25" i="78" s="1"/>
  <c r="D26" i="78" s="1"/>
  <c r="D27" i="78" s="1"/>
  <c r="D28" i="78" s="1"/>
  <c r="D29" i="78" s="1"/>
  <c r="D30" i="78" s="1"/>
  <c r="D31" i="78" s="1"/>
  <c r="D32" i="78" s="1"/>
  <c r="D33" i="78" s="1"/>
  <c r="D34" i="78" s="1"/>
  <c r="D35" i="78" s="1"/>
  <c r="D36" i="78" s="1"/>
  <c r="D37" i="78" s="1"/>
  <c r="D38" i="78" s="1"/>
  <c r="D39" i="78" s="1"/>
  <c r="D40" i="78" s="1"/>
  <c r="D41" i="78" s="1"/>
  <c r="D42" i="78" s="1"/>
  <c r="D43" i="78" s="1"/>
  <c r="D44" i="78" s="1"/>
  <c r="D45" i="78" s="1"/>
  <c r="D46" i="78" s="1"/>
  <c r="D47" i="78" s="1"/>
  <c r="D48" i="78" s="1"/>
  <c r="D49" i="78" s="1"/>
  <c r="D50" i="78" s="1"/>
  <c r="D51" i="78" s="1"/>
  <c r="C51" i="78"/>
  <c r="A2" i="78"/>
  <c r="A1" i="78"/>
  <c r="D11" i="79"/>
  <c r="D12" i="79"/>
  <c r="D13" i="79" s="1"/>
  <c r="D14" i="79" s="1"/>
  <c r="D15" i="79" s="1"/>
  <c r="D16" i="79" s="1"/>
  <c r="D17" i="79" s="1"/>
  <c r="D18" i="79" s="1"/>
  <c r="D19" i="79" s="1"/>
  <c r="D20" i="79" s="1"/>
  <c r="D21" i="79" s="1"/>
  <c r="D22" i="79" s="1"/>
  <c r="D23" i="79" s="1"/>
  <c r="D24" i="79" s="1"/>
  <c r="D25" i="79" s="1"/>
  <c r="D26" i="79" s="1"/>
  <c r="D27" i="79" s="1"/>
  <c r="D28" i="79" s="1"/>
  <c r="D29" i="79" s="1"/>
  <c r="D30" i="79" s="1"/>
  <c r="D31" i="79" s="1"/>
  <c r="D32" i="79" s="1"/>
  <c r="D33" i="79" s="1"/>
  <c r="D34" i="79" s="1"/>
  <c r="D35" i="79" s="1"/>
  <c r="D36" i="79" s="1"/>
  <c r="D37" i="79" s="1"/>
  <c r="D38" i="79" s="1"/>
  <c r="D39" i="79" s="1"/>
  <c r="D40" i="79" s="1"/>
  <c r="D41" i="79" s="1"/>
  <c r="D42" i="79" s="1"/>
  <c r="D43" i="79" s="1"/>
  <c r="D44" i="79" s="1"/>
  <c r="D45" i="79" s="1"/>
  <c r="D46" i="79" s="1"/>
  <c r="D47" i="79" s="1"/>
  <c r="D48" i="79" s="1"/>
  <c r="D49" i="79" s="1"/>
  <c r="D50" i="79" s="1"/>
  <c r="D51" i="79" s="1"/>
  <c r="C51" i="79"/>
  <c r="A2" i="79"/>
  <c r="A1" i="79"/>
  <c r="D11" i="80"/>
  <c r="D12" i="80" s="1"/>
  <c r="D13" i="80" s="1"/>
  <c r="D14" i="80" s="1"/>
  <c r="D15" i="80" s="1"/>
  <c r="D16" i="80" s="1"/>
  <c r="D17" i="80" s="1"/>
  <c r="D18" i="80" s="1"/>
  <c r="D19" i="80" s="1"/>
  <c r="D20" i="80" s="1"/>
  <c r="D21" i="80" s="1"/>
  <c r="D22" i="80" s="1"/>
  <c r="D23" i="80" s="1"/>
  <c r="D24" i="80" s="1"/>
  <c r="D25" i="80" s="1"/>
  <c r="D26" i="80" s="1"/>
  <c r="D27" i="80" s="1"/>
  <c r="D28" i="80" s="1"/>
  <c r="D29" i="80" s="1"/>
  <c r="D30" i="80" s="1"/>
  <c r="D31" i="80" s="1"/>
  <c r="D32" i="80" s="1"/>
  <c r="D33" i="80" s="1"/>
  <c r="D34" i="80" s="1"/>
  <c r="D35" i="80" s="1"/>
  <c r="D36" i="80" s="1"/>
  <c r="D37" i="80" s="1"/>
  <c r="D38" i="80" s="1"/>
  <c r="D39" i="80" s="1"/>
  <c r="D40" i="80" s="1"/>
  <c r="D41" i="80" s="1"/>
  <c r="D42" i="80" s="1"/>
  <c r="D43" i="80" s="1"/>
  <c r="D44" i="80" s="1"/>
  <c r="D45" i="80" s="1"/>
  <c r="D46" i="80" s="1"/>
  <c r="D47" i="80" s="1"/>
  <c r="D48" i="80" s="1"/>
  <c r="D49" i="80" s="1"/>
  <c r="D50" i="80" s="1"/>
  <c r="D51" i="80" s="1"/>
  <c r="C51" i="80"/>
  <c r="A2" i="80"/>
  <c r="A1" i="80"/>
  <c r="D11" i="81"/>
  <c r="D12" i="81" s="1"/>
  <c r="D13" i="81" s="1"/>
  <c r="D14" i="81" s="1"/>
  <c r="D15" i="81" s="1"/>
  <c r="D16" i="81" s="1"/>
  <c r="D17" i="81" s="1"/>
  <c r="D18" i="81" s="1"/>
  <c r="D19" i="81" s="1"/>
  <c r="D20" i="81" s="1"/>
  <c r="D21" i="81" s="1"/>
  <c r="D22" i="81" s="1"/>
  <c r="D23" i="81" s="1"/>
  <c r="D24" i="81" s="1"/>
  <c r="D25" i="81" s="1"/>
  <c r="D26" i="81" s="1"/>
  <c r="D27" i="81" s="1"/>
  <c r="D28" i="81" s="1"/>
  <c r="D29" i="81" s="1"/>
  <c r="D30" i="81" s="1"/>
  <c r="D31" i="81" s="1"/>
  <c r="D32" i="81" s="1"/>
  <c r="D33" i="81" s="1"/>
  <c r="D34" i="81" s="1"/>
  <c r="D35" i="81" s="1"/>
  <c r="D36" i="81" s="1"/>
  <c r="D37" i="81" s="1"/>
  <c r="D38" i="81" s="1"/>
  <c r="D39" i="81" s="1"/>
  <c r="D40" i="81" s="1"/>
  <c r="D41" i="81" s="1"/>
  <c r="D42" i="81" s="1"/>
  <c r="D43" i="81" s="1"/>
  <c r="D44" i="81" s="1"/>
  <c r="D45" i="81" s="1"/>
  <c r="D46" i="81" s="1"/>
  <c r="D47" i="81" s="1"/>
  <c r="D48" i="81" s="1"/>
  <c r="D49" i="81" s="1"/>
  <c r="D50" i="81" s="1"/>
  <c r="D51" i="81" s="1"/>
  <c r="A2" i="81"/>
  <c r="A1" i="81"/>
  <c r="D11" i="82"/>
  <c r="D12" i="82" s="1"/>
  <c r="D13" i="82" s="1"/>
  <c r="D14" i="82" s="1"/>
  <c r="D15" i="82" s="1"/>
  <c r="D16" i="82" s="1"/>
  <c r="D17" i="82" s="1"/>
  <c r="D18" i="82" s="1"/>
  <c r="D19" i="82" s="1"/>
  <c r="D20" i="82" s="1"/>
  <c r="D21" i="82" s="1"/>
  <c r="D22" i="82" s="1"/>
  <c r="D23" i="82" s="1"/>
  <c r="D24" i="82" s="1"/>
  <c r="D25" i="82" s="1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38" i="82" s="1"/>
  <c r="D39" i="82" s="1"/>
  <c r="D40" i="82" s="1"/>
  <c r="D41" i="82" s="1"/>
  <c r="D42" i="82" s="1"/>
  <c r="D43" i="82" s="1"/>
  <c r="D44" i="82" s="1"/>
  <c r="D45" i="82" s="1"/>
  <c r="D46" i="82" s="1"/>
  <c r="D47" i="82" s="1"/>
  <c r="D48" i="82" s="1"/>
  <c r="D49" i="82" s="1"/>
  <c r="D50" i="82" s="1"/>
  <c r="D51" i="82" s="1"/>
  <c r="A2" i="82"/>
  <c r="A1" i="82"/>
  <c r="D11" i="83"/>
  <c r="D12" i="83"/>
  <c r="D13" i="83" s="1"/>
  <c r="D14" i="83" s="1"/>
  <c r="D15" i="83" s="1"/>
  <c r="D16" i="83" s="1"/>
  <c r="D17" i="83" s="1"/>
  <c r="D18" i="83" s="1"/>
  <c r="D19" i="83" s="1"/>
  <c r="D20" i="83" s="1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D38" i="83" s="1"/>
  <c r="D39" i="83" s="1"/>
  <c r="D40" i="83" s="1"/>
  <c r="D41" i="83" s="1"/>
  <c r="D42" i="83" s="1"/>
  <c r="D43" i="83" s="1"/>
  <c r="D44" i="83" s="1"/>
  <c r="D45" i="83" s="1"/>
  <c r="D46" i="83" s="1"/>
  <c r="D47" i="83" s="1"/>
  <c r="D48" i="83" s="1"/>
  <c r="D49" i="83" s="1"/>
  <c r="D50" i="83" s="1"/>
  <c r="D51" i="83" s="1"/>
  <c r="A2" i="83"/>
  <c r="A1" i="83"/>
  <c r="D11" i="84"/>
  <c r="D12" i="84" s="1"/>
  <c r="D13" i="84" s="1"/>
  <c r="D14" i="84" s="1"/>
  <c r="D15" i="84" s="1"/>
  <c r="D16" i="84" s="1"/>
  <c r="D17" i="84" s="1"/>
  <c r="D18" i="84" s="1"/>
  <c r="D19" i="84" s="1"/>
  <c r="D20" i="84" s="1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D38" i="84" s="1"/>
  <c r="D39" i="84" s="1"/>
  <c r="D40" i="84" s="1"/>
  <c r="D41" i="84" s="1"/>
  <c r="D42" i="84" s="1"/>
  <c r="D43" i="84" s="1"/>
  <c r="D44" i="84" s="1"/>
  <c r="D45" i="84" s="1"/>
  <c r="D46" i="84" s="1"/>
  <c r="D47" i="84" s="1"/>
  <c r="D48" i="84" s="1"/>
  <c r="D49" i="84" s="1"/>
  <c r="D50" i="84" s="1"/>
  <c r="D51" i="84" s="1"/>
  <c r="A2" i="84"/>
  <c r="A1" i="84"/>
  <c r="D11" i="85"/>
  <c r="D12" i="85" s="1"/>
  <c r="D13" i="85" s="1"/>
  <c r="D14" i="85" s="1"/>
  <c r="D15" i="85" s="1"/>
  <c r="D16" i="85" s="1"/>
  <c r="D17" i="85" s="1"/>
  <c r="D18" i="85" s="1"/>
  <c r="D19" i="85" s="1"/>
  <c r="D20" i="85" s="1"/>
  <c r="D21" i="85" s="1"/>
  <c r="D22" i="85" s="1"/>
  <c r="D23" i="85" s="1"/>
  <c r="D24" i="85" s="1"/>
  <c r="D25" i="85" s="1"/>
  <c r="D26" i="85" s="1"/>
  <c r="D27" i="85" s="1"/>
  <c r="D28" i="85" s="1"/>
  <c r="D29" i="85" s="1"/>
  <c r="D30" i="85" s="1"/>
  <c r="D31" i="85" s="1"/>
  <c r="D32" i="85" s="1"/>
  <c r="D33" i="85" s="1"/>
  <c r="D34" i="85" s="1"/>
  <c r="D35" i="85" s="1"/>
  <c r="D36" i="85" s="1"/>
  <c r="D37" i="85" s="1"/>
  <c r="D38" i="85" s="1"/>
  <c r="D39" i="85" s="1"/>
  <c r="D40" i="85" s="1"/>
  <c r="D41" i="85" s="1"/>
  <c r="D42" i="85" s="1"/>
  <c r="D43" i="85" s="1"/>
  <c r="D44" i="85" s="1"/>
  <c r="D45" i="85" s="1"/>
  <c r="D46" i="85" s="1"/>
  <c r="D47" i="85" s="1"/>
  <c r="D48" i="85" s="1"/>
  <c r="D49" i="85" s="1"/>
  <c r="D50" i="85" s="1"/>
  <c r="D51" i="85" s="1"/>
  <c r="A2" i="85"/>
  <c r="A1" i="85"/>
  <c r="D11" i="86"/>
  <c r="D12" i="86" s="1"/>
  <c r="D13" i="86" s="1"/>
  <c r="D14" i="86" s="1"/>
  <c r="D15" i="86" s="1"/>
  <c r="D16" i="86" s="1"/>
  <c r="D17" i="86"/>
  <c r="D18" i="86" s="1"/>
  <c r="D19" i="86" s="1"/>
  <c r="D20" i="86" s="1"/>
  <c r="D21" i="86" s="1"/>
  <c r="D22" i="86" s="1"/>
  <c r="D23" i="86" s="1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D37" i="86" s="1"/>
  <c r="D38" i="86" s="1"/>
  <c r="D39" i="86" s="1"/>
  <c r="D40" i="86" s="1"/>
  <c r="D41" i="86" s="1"/>
  <c r="D42" i="86" s="1"/>
  <c r="D43" i="86" s="1"/>
  <c r="D44" i="86" s="1"/>
  <c r="D45" i="86" s="1"/>
  <c r="D46" i="86" s="1"/>
  <c r="D47" i="86" s="1"/>
  <c r="D48" i="86" s="1"/>
  <c r="D49" i="86" s="1"/>
  <c r="D50" i="86" s="1"/>
  <c r="D51" i="86" s="1"/>
  <c r="A2" i="86"/>
  <c r="A1" i="86"/>
  <c r="D11" i="87"/>
  <c r="D12" i="87" s="1"/>
  <c r="D13" i="87" s="1"/>
  <c r="D14" i="87" s="1"/>
  <c r="D15" i="87" s="1"/>
  <c r="D16" i="87" s="1"/>
  <c r="D17" i="87" s="1"/>
  <c r="D18" i="87" s="1"/>
  <c r="D19" i="87" s="1"/>
  <c r="D20" i="87" s="1"/>
  <c r="D21" i="87" s="1"/>
  <c r="D22" i="87" s="1"/>
  <c r="D23" i="87" s="1"/>
  <c r="D24" i="87" s="1"/>
  <c r="D25" i="87" s="1"/>
  <c r="D26" i="87" s="1"/>
  <c r="D27" i="87" s="1"/>
  <c r="D28" i="87" s="1"/>
  <c r="D29" i="87" s="1"/>
  <c r="D30" i="87" s="1"/>
  <c r="D31" i="87" s="1"/>
  <c r="D32" i="87" s="1"/>
  <c r="D33" i="87" s="1"/>
  <c r="D34" i="87" s="1"/>
  <c r="D35" i="87" s="1"/>
  <c r="D36" i="87" s="1"/>
  <c r="D37" i="87" s="1"/>
  <c r="D38" i="87" s="1"/>
  <c r="D39" i="87" s="1"/>
  <c r="D40" i="87" s="1"/>
  <c r="D41" i="87" s="1"/>
  <c r="D42" i="87" s="1"/>
  <c r="D43" i="87" s="1"/>
  <c r="D44" i="87" s="1"/>
  <c r="D45" i="87" s="1"/>
  <c r="D46" i="87" s="1"/>
  <c r="D47" i="87" s="1"/>
  <c r="D48" i="87" s="1"/>
  <c r="D49" i="87" s="1"/>
  <c r="D50" i="87" s="1"/>
  <c r="D51" i="87" s="1"/>
  <c r="A2" i="87"/>
  <c r="A1" i="87"/>
  <c r="D11" i="88"/>
  <c r="D12" i="88" s="1"/>
  <c r="D13" i="88" s="1"/>
  <c r="D14" i="88" s="1"/>
  <c r="D15" i="88" s="1"/>
  <c r="D16" i="88"/>
  <c r="D17" i="88" s="1"/>
  <c r="D18" i="88" s="1"/>
  <c r="D19" i="88" s="1"/>
  <c r="D20" i="88" s="1"/>
  <c r="D21" i="88" s="1"/>
  <c r="D22" i="88" s="1"/>
  <c r="D23" i="88" s="1"/>
  <c r="D24" i="88" s="1"/>
  <c r="D25" i="88" s="1"/>
  <c r="D26" i="88" s="1"/>
  <c r="D27" i="88" s="1"/>
  <c r="D28" i="88" s="1"/>
  <c r="D29" i="88" s="1"/>
  <c r="D30" i="88" s="1"/>
  <c r="D31" i="88" s="1"/>
  <c r="D32" i="88" s="1"/>
  <c r="D33" i="88" s="1"/>
  <c r="D34" i="88" s="1"/>
  <c r="D35" i="88" s="1"/>
  <c r="D36" i="88" s="1"/>
  <c r="D37" i="88" s="1"/>
  <c r="D38" i="88" s="1"/>
  <c r="D39" i="88" s="1"/>
  <c r="D40" i="88" s="1"/>
  <c r="D41" i="88" s="1"/>
  <c r="D42" i="88" s="1"/>
  <c r="D43" i="88" s="1"/>
  <c r="D44" i="88" s="1"/>
  <c r="D45" i="88" s="1"/>
  <c r="D46" i="88" s="1"/>
  <c r="D47" i="88" s="1"/>
  <c r="D48" i="88" s="1"/>
  <c r="D49" i="88" s="1"/>
  <c r="D50" i="88" s="1"/>
  <c r="D51" i="88" s="1"/>
  <c r="A2" i="88"/>
  <c r="A1" i="88"/>
  <c r="D11" i="89"/>
  <c r="D12" i="89" s="1"/>
  <c r="D13" i="89" s="1"/>
  <c r="D14" i="89" s="1"/>
  <c r="D15" i="89" s="1"/>
  <c r="D16" i="89"/>
  <c r="D17" i="89" s="1"/>
  <c r="D18" i="89" s="1"/>
  <c r="D19" i="89" s="1"/>
  <c r="D20" i="89" s="1"/>
  <c r="D21" i="89" s="1"/>
  <c r="D22" i="89" s="1"/>
  <c r="D23" i="89" s="1"/>
  <c r="D24" i="89" s="1"/>
  <c r="D25" i="89" s="1"/>
  <c r="D26" i="89" s="1"/>
  <c r="D27" i="89" s="1"/>
  <c r="D28" i="89" s="1"/>
  <c r="D29" i="89" s="1"/>
  <c r="D30" i="89" s="1"/>
  <c r="D31" i="89" s="1"/>
  <c r="D32" i="89" s="1"/>
  <c r="D33" i="89" s="1"/>
  <c r="D34" i="89" s="1"/>
  <c r="D35" i="89" s="1"/>
  <c r="D36" i="89" s="1"/>
  <c r="D37" i="89" s="1"/>
  <c r="D38" i="89" s="1"/>
  <c r="D39" i="89" s="1"/>
  <c r="D40" i="89" s="1"/>
  <c r="D41" i="89" s="1"/>
  <c r="D42" i="89" s="1"/>
  <c r="D43" i="89" s="1"/>
  <c r="D44" i="89" s="1"/>
  <c r="D45" i="89" s="1"/>
  <c r="D46" i="89" s="1"/>
  <c r="D47" i="89" s="1"/>
  <c r="D48" i="89" s="1"/>
  <c r="D49" i="89" s="1"/>
  <c r="D50" i="89" s="1"/>
  <c r="D51" i="89" s="1"/>
  <c r="A2" i="89"/>
  <c r="A1" i="89"/>
  <c r="D11" i="90"/>
  <c r="D12" i="90" s="1"/>
  <c r="D13" i="90" s="1"/>
  <c r="D14" i="90" s="1"/>
  <c r="D15" i="90" s="1"/>
  <c r="D16" i="90" s="1"/>
  <c r="D17" i="90" s="1"/>
  <c r="D18" i="90" s="1"/>
  <c r="D19" i="90" s="1"/>
  <c r="D20" i="90" s="1"/>
  <c r="D21" i="90" s="1"/>
  <c r="D22" i="90" s="1"/>
  <c r="D23" i="90" s="1"/>
  <c r="D24" i="90" s="1"/>
  <c r="D25" i="90" s="1"/>
  <c r="D26" i="90" s="1"/>
  <c r="D27" i="90" s="1"/>
  <c r="D28" i="90" s="1"/>
  <c r="D29" i="90" s="1"/>
  <c r="D30" i="90" s="1"/>
  <c r="D31" i="90" s="1"/>
  <c r="D32" i="90" s="1"/>
  <c r="D33" i="90" s="1"/>
  <c r="D34" i="90" s="1"/>
  <c r="D35" i="90" s="1"/>
  <c r="D36" i="90" s="1"/>
  <c r="D37" i="90" s="1"/>
  <c r="D38" i="90" s="1"/>
  <c r="D39" i="90" s="1"/>
  <c r="D40" i="90" s="1"/>
  <c r="D41" i="90" s="1"/>
  <c r="D42" i="90" s="1"/>
  <c r="D43" i="90" s="1"/>
  <c r="D44" i="90" s="1"/>
  <c r="D45" i="90" s="1"/>
  <c r="D46" i="90" s="1"/>
  <c r="D47" i="90" s="1"/>
  <c r="D48" i="90" s="1"/>
  <c r="D49" i="90" s="1"/>
  <c r="D50" i="90" s="1"/>
  <c r="D51" i="90" s="1"/>
  <c r="A2" i="90"/>
  <c r="A1" i="90"/>
  <c r="D11" i="91"/>
  <c r="D12" i="91" s="1"/>
  <c r="D13" i="91" s="1"/>
  <c r="D14" i="91" s="1"/>
  <c r="D15" i="91" s="1"/>
  <c r="D16" i="91" s="1"/>
  <c r="D17" i="91" s="1"/>
  <c r="D18" i="91" s="1"/>
  <c r="D19" i="91" s="1"/>
  <c r="D20" i="91" s="1"/>
  <c r="D21" i="91" s="1"/>
  <c r="D22" i="91" s="1"/>
  <c r="D23" i="91" s="1"/>
  <c r="D24" i="91" s="1"/>
  <c r="D25" i="91" s="1"/>
  <c r="D26" i="91" s="1"/>
  <c r="D27" i="91" s="1"/>
  <c r="D28" i="91" s="1"/>
  <c r="D29" i="91" s="1"/>
  <c r="D30" i="91" s="1"/>
  <c r="D31" i="91" s="1"/>
  <c r="D32" i="91" s="1"/>
  <c r="D33" i="91" s="1"/>
  <c r="D34" i="91" s="1"/>
  <c r="D35" i="91" s="1"/>
  <c r="D36" i="91" s="1"/>
  <c r="D37" i="91" s="1"/>
  <c r="D38" i="91" s="1"/>
  <c r="D39" i="91" s="1"/>
  <c r="D40" i="91" s="1"/>
  <c r="D41" i="91" s="1"/>
  <c r="D42" i="91" s="1"/>
  <c r="D43" i="91" s="1"/>
  <c r="D44" i="91" s="1"/>
  <c r="D45" i="91" s="1"/>
  <c r="D46" i="91" s="1"/>
  <c r="D47" i="91" s="1"/>
  <c r="D48" i="91" s="1"/>
  <c r="D49" i="91" s="1"/>
  <c r="D50" i="91" s="1"/>
  <c r="D51" i="91" s="1"/>
  <c r="A2" i="91"/>
  <c r="A1" i="91"/>
  <c r="D11" i="92"/>
  <c r="D12" i="92" s="1"/>
  <c r="D13" i="92" s="1"/>
  <c r="D14" i="92" s="1"/>
  <c r="D15" i="92" s="1"/>
  <c r="D16" i="92" s="1"/>
  <c r="D17" i="92" s="1"/>
  <c r="D18" i="92" s="1"/>
  <c r="D19" i="92" s="1"/>
  <c r="D20" i="92" s="1"/>
  <c r="D21" i="92" s="1"/>
  <c r="D22" i="92" s="1"/>
  <c r="D23" i="92" s="1"/>
  <c r="D24" i="92" s="1"/>
  <c r="D25" i="92" s="1"/>
  <c r="D26" i="92" s="1"/>
  <c r="D27" i="92" s="1"/>
  <c r="D28" i="92" s="1"/>
  <c r="D29" i="92" s="1"/>
  <c r="D30" i="92" s="1"/>
  <c r="D31" i="92" s="1"/>
  <c r="D32" i="92" s="1"/>
  <c r="D33" i="92" s="1"/>
  <c r="D34" i="92" s="1"/>
  <c r="D35" i="92" s="1"/>
  <c r="D36" i="92" s="1"/>
  <c r="D37" i="92" s="1"/>
  <c r="D38" i="92" s="1"/>
  <c r="D39" i="92" s="1"/>
  <c r="D40" i="92" s="1"/>
  <c r="D41" i="92" s="1"/>
  <c r="D42" i="92" s="1"/>
  <c r="D43" i="92" s="1"/>
  <c r="D44" i="92" s="1"/>
  <c r="D45" i="92" s="1"/>
  <c r="D46" i="92" s="1"/>
  <c r="D47" i="92" s="1"/>
  <c r="D48" i="92" s="1"/>
  <c r="D49" i="92" s="1"/>
  <c r="D50" i="92" s="1"/>
  <c r="D51" i="92" s="1"/>
  <c r="A2" i="92"/>
  <c r="A1" i="92"/>
  <c r="D11" i="93"/>
  <c r="D12" i="93" s="1"/>
  <c r="D13" i="93" s="1"/>
  <c r="D14" i="93" s="1"/>
  <c r="D15" i="93" s="1"/>
  <c r="D16" i="93" s="1"/>
  <c r="D17" i="93" s="1"/>
  <c r="D18" i="93" s="1"/>
  <c r="D19" i="93" s="1"/>
  <c r="D20" i="93" s="1"/>
  <c r="D21" i="93" s="1"/>
  <c r="D22" i="93" s="1"/>
  <c r="D23" i="93" s="1"/>
  <c r="D24" i="93" s="1"/>
  <c r="D25" i="93" s="1"/>
  <c r="D26" i="93" s="1"/>
  <c r="D27" i="93" s="1"/>
  <c r="D28" i="93" s="1"/>
  <c r="D29" i="93" s="1"/>
  <c r="D30" i="93" s="1"/>
  <c r="D31" i="93" s="1"/>
  <c r="D32" i="93" s="1"/>
  <c r="D33" i="93" s="1"/>
  <c r="D34" i="93" s="1"/>
  <c r="D35" i="93" s="1"/>
  <c r="D36" i="93" s="1"/>
  <c r="D37" i="93" s="1"/>
  <c r="D38" i="93" s="1"/>
  <c r="D39" i="93" s="1"/>
  <c r="D40" i="93" s="1"/>
  <c r="D41" i="93" s="1"/>
  <c r="D42" i="93" s="1"/>
  <c r="D43" i="93" s="1"/>
  <c r="D44" i="93" s="1"/>
  <c r="D45" i="93" s="1"/>
  <c r="D46" i="93" s="1"/>
  <c r="D47" i="93" s="1"/>
  <c r="D48" i="93" s="1"/>
  <c r="D49" i="93" s="1"/>
  <c r="D50" i="93" s="1"/>
  <c r="D51" i="93" s="1"/>
  <c r="A2" i="93"/>
  <c r="A1" i="93"/>
  <c r="D11" i="94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D22" i="94" s="1"/>
  <c r="D23" i="94" s="1"/>
  <c r="D24" i="94" s="1"/>
  <c r="D25" i="94" s="1"/>
  <c r="D26" i="94" s="1"/>
  <c r="D27" i="94" s="1"/>
  <c r="D28" i="94" s="1"/>
  <c r="D29" i="94" s="1"/>
  <c r="D30" i="94" s="1"/>
  <c r="D31" i="94" s="1"/>
  <c r="D32" i="94" s="1"/>
  <c r="D33" i="94" s="1"/>
  <c r="D34" i="94" s="1"/>
  <c r="D35" i="94" s="1"/>
  <c r="D36" i="94" s="1"/>
  <c r="D37" i="94" s="1"/>
  <c r="D38" i="94" s="1"/>
  <c r="D39" i="94" s="1"/>
  <c r="D40" i="94" s="1"/>
  <c r="D41" i="94" s="1"/>
  <c r="D42" i="94" s="1"/>
  <c r="D43" i="94" s="1"/>
  <c r="D44" i="94" s="1"/>
  <c r="D45" i="94" s="1"/>
  <c r="D46" i="94" s="1"/>
  <c r="D47" i="94" s="1"/>
  <c r="D48" i="94" s="1"/>
  <c r="D49" i="94" s="1"/>
  <c r="D50" i="94" s="1"/>
  <c r="D51" i="94" s="1"/>
  <c r="A2" i="94"/>
  <c r="A1" i="94"/>
  <c r="D11" i="95"/>
  <c r="D12" i="95" s="1"/>
  <c r="D13" i="95" s="1"/>
  <c r="D14" i="95" s="1"/>
  <c r="D15" i="95" s="1"/>
  <c r="D16" i="95" s="1"/>
  <c r="D17" i="95" s="1"/>
  <c r="D18" i="95" s="1"/>
  <c r="D19" i="95" s="1"/>
  <c r="D20" i="95" s="1"/>
  <c r="D21" i="95" s="1"/>
  <c r="D22" i="95" s="1"/>
  <c r="D23" i="95" s="1"/>
  <c r="D24" i="95" s="1"/>
  <c r="D25" i="95" s="1"/>
  <c r="D26" i="95" s="1"/>
  <c r="D27" i="95" s="1"/>
  <c r="D28" i="95" s="1"/>
  <c r="D29" i="95" s="1"/>
  <c r="D30" i="95" s="1"/>
  <c r="D31" i="95" s="1"/>
  <c r="D32" i="95" s="1"/>
  <c r="D33" i="95" s="1"/>
  <c r="D34" i="95" s="1"/>
  <c r="D35" i="95" s="1"/>
  <c r="D36" i="95" s="1"/>
  <c r="D37" i="95" s="1"/>
  <c r="D38" i="95" s="1"/>
  <c r="D39" i="95" s="1"/>
  <c r="D40" i="95" s="1"/>
  <c r="D41" i="95" s="1"/>
  <c r="D42" i="95" s="1"/>
  <c r="D43" i="95" s="1"/>
  <c r="D44" i="95" s="1"/>
  <c r="D45" i="95" s="1"/>
  <c r="D46" i="95" s="1"/>
  <c r="D47" i="95" s="1"/>
  <c r="D48" i="95" s="1"/>
  <c r="D49" i="95" s="1"/>
  <c r="D50" i="95" s="1"/>
  <c r="D51" i="95" s="1"/>
  <c r="A2" i="95"/>
  <c r="A1" i="95"/>
  <c r="D11" i="96"/>
  <c r="D12" i="96" s="1"/>
  <c r="D13" i="96" s="1"/>
  <c r="D14" i="96" s="1"/>
  <c r="D15" i="96" s="1"/>
  <c r="D16" i="96" s="1"/>
  <c r="D17" i="96" s="1"/>
  <c r="D18" i="96" s="1"/>
  <c r="D19" i="96" s="1"/>
  <c r="D20" i="96" s="1"/>
  <c r="D21" i="96" s="1"/>
  <c r="D22" i="96" s="1"/>
  <c r="D23" i="96" s="1"/>
  <c r="D24" i="96" s="1"/>
  <c r="D25" i="96" s="1"/>
  <c r="D26" i="96" s="1"/>
  <c r="D27" i="96" s="1"/>
  <c r="D28" i="96" s="1"/>
  <c r="D29" i="96" s="1"/>
  <c r="D30" i="96" s="1"/>
  <c r="D31" i="96" s="1"/>
  <c r="D32" i="96" s="1"/>
  <c r="D33" i="96" s="1"/>
  <c r="D34" i="96" s="1"/>
  <c r="D35" i="96" s="1"/>
  <c r="D36" i="96" s="1"/>
  <c r="D37" i="96" s="1"/>
  <c r="D38" i="96" s="1"/>
  <c r="D39" i="96" s="1"/>
  <c r="D40" i="96" s="1"/>
  <c r="D41" i="96" s="1"/>
  <c r="D42" i="96" s="1"/>
  <c r="D43" i="96" s="1"/>
  <c r="D44" i="96" s="1"/>
  <c r="D45" i="96" s="1"/>
  <c r="D46" i="96" s="1"/>
  <c r="D47" i="96" s="1"/>
  <c r="D48" i="96" s="1"/>
  <c r="D49" i="96" s="1"/>
  <c r="D50" i="96" s="1"/>
  <c r="D51" i="96" s="1"/>
  <c r="A2" i="96"/>
  <c r="A1" i="96"/>
  <c r="D11" i="97"/>
  <c r="D12" i="97" s="1"/>
  <c r="D13" i="97" s="1"/>
  <c r="D14" i="97" s="1"/>
  <c r="D15" i="97" s="1"/>
  <c r="D16" i="97" s="1"/>
  <c r="D17" i="97" s="1"/>
  <c r="D18" i="97" s="1"/>
  <c r="D19" i="97" s="1"/>
  <c r="D20" i="97" s="1"/>
  <c r="D21" i="97" s="1"/>
  <c r="D22" i="97" s="1"/>
  <c r="D23" i="97" s="1"/>
  <c r="D24" i="97" s="1"/>
  <c r="D25" i="97" s="1"/>
  <c r="D26" i="97" s="1"/>
  <c r="D27" i="97" s="1"/>
  <c r="D28" i="97" s="1"/>
  <c r="D29" i="97" s="1"/>
  <c r="D30" i="97" s="1"/>
  <c r="D31" i="97" s="1"/>
  <c r="D32" i="97" s="1"/>
  <c r="D33" i="97" s="1"/>
  <c r="D34" i="97" s="1"/>
  <c r="D35" i="97" s="1"/>
  <c r="D36" i="97" s="1"/>
  <c r="D37" i="97" s="1"/>
  <c r="D38" i="97" s="1"/>
  <c r="D39" i="97" s="1"/>
  <c r="D40" i="97" s="1"/>
  <c r="D41" i="97" s="1"/>
  <c r="D42" i="97" s="1"/>
  <c r="D43" i="97" s="1"/>
  <c r="D44" i="97" s="1"/>
  <c r="D45" i="97" s="1"/>
  <c r="D46" i="97" s="1"/>
  <c r="D47" i="97" s="1"/>
  <c r="D48" i="97" s="1"/>
  <c r="D49" i="97" s="1"/>
  <c r="D50" i="97" s="1"/>
  <c r="D51" i="97" s="1"/>
  <c r="A2" i="97"/>
  <c r="A1" i="97"/>
  <c r="D11" i="98"/>
  <c r="D12" i="98" s="1"/>
  <c r="D13" i="98" s="1"/>
  <c r="D14" i="98" s="1"/>
  <c r="D15" i="98" s="1"/>
  <c r="D16" i="98" s="1"/>
  <c r="D17" i="98" s="1"/>
  <c r="D18" i="98" s="1"/>
  <c r="D19" i="98" s="1"/>
  <c r="D20" i="98" s="1"/>
  <c r="D21" i="98" s="1"/>
  <c r="D22" i="98" s="1"/>
  <c r="D23" i="98" s="1"/>
  <c r="D24" i="98" s="1"/>
  <c r="D25" i="98" s="1"/>
  <c r="D26" i="98" s="1"/>
  <c r="D27" i="98" s="1"/>
  <c r="D28" i="98" s="1"/>
  <c r="D29" i="98" s="1"/>
  <c r="D30" i="98" s="1"/>
  <c r="D31" i="98" s="1"/>
  <c r="D32" i="98" s="1"/>
  <c r="D33" i="98" s="1"/>
  <c r="D34" i="98" s="1"/>
  <c r="D35" i="98" s="1"/>
  <c r="D36" i="98" s="1"/>
  <c r="D37" i="98" s="1"/>
  <c r="D38" i="98" s="1"/>
  <c r="D39" i="98" s="1"/>
  <c r="D40" i="98" s="1"/>
  <c r="D41" i="98" s="1"/>
  <c r="D42" i="98" s="1"/>
  <c r="D43" i="98" s="1"/>
  <c r="D44" i="98" s="1"/>
  <c r="D45" i="98" s="1"/>
  <c r="D46" i="98" s="1"/>
  <c r="D47" i="98" s="1"/>
  <c r="D48" i="98" s="1"/>
  <c r="D49" i="98" s="1"/>
  <c r="D50" i="98" s="1"/>
  <c r="D51" i="98" s="1"/>
  <c r="A2" i="98"/>
  <c r="A1" i="98"/>
  <c r="D11" i="99"/>
  <c r="D12" i="99" s="1"/>
  <c r="D13" i="99" s="1"/>
  <c r="D14" i="99" s="1"/>
  <c r="D15" i="99" s="1"/>
  <c r="D16" i="99" s="1"/>
  <c r="D17" i="99" s="1"/>
  <c r="D18" i="99" s="1"/>
  <c r="D19" i="99" s="1"/>
  <c r="D20" i="99" s="1"/>
  <c r="D21" i="99" s="1"/>
  <c r="D22" i="99" s="1"/>
  <c r="D23" i="99" s="1"/>
  <c r="D24" i="99" s="1"/>
  <c r="D25" i="99" s="1"/>
  <c r="D26" i="99" s="1"/>
  <c r="D27" i="99" s="1"/>
  <c r="D28" i="99" s="1"/>
  <c r="D29" i="99" s="1"/>
  <c r="D30" i="99" s="1"/>
  <c r="D31" i="99" s="1"/>
  <c r="D32" i="99" s="1"/>
  <c r="D33" i="99" s="1"/>
  <c r="D34" i="99" s="1"/>
  <c r="D35" i="99" s="1"/>
  <c r="D36" i="99" s="1"/>
  <c r="D37" i="99" s="1"/>
  <c r="D38" i="99" s="1"/>
  <c r="D39" i="99" s="1"/>
  <c r="D40" i="99" s="1"/>
  <c r="D41" i="99" s="1"/>
  <c r="D42" i="99" s="1"/>
  <c r="D43" i="99" s="1"/>
  <c r="D44" i="99" s="1"/>
  <c r="D45" i="99" s="1"/>
  <c r="D46" i="99" s="1"/>
  <c r="D47" i="99" s="1"/>
  <c r="D48" i="99" s="1"/>
  <c r="D49" i="99" s="1"/>
  <c r="D50" i="99" s="1"/>
  <c r="D51" i="99" s="1"/>
  <c r="A2" i="99"/>
  <c r="A1" i="99"/>
  <c r="D11" i="100"/>
  <c r="D12" i="100" s="1"/>
  <c r="D13" i="100" s="1"/>
  <c r="D14" i="100" s="1"/>
  <c r="D15" i="100" s="1"/>
  <c r="D16" i="100" s="1"/>
  <c r="D17" i="100" s="1"/>
  <c r="D18" i="100" s="1"/>
  <c r="D19" i="100" s="1"/>
  <c r="D20" i="100" s="1"/>
  <c r="D21" i="100" s="1"/>
  <c r="D22" i="100" s="1"/>
  <c r="D23" i="100" s="1"/>
  <c r="D24" i="100" s="1"/>
  <c r="D25" i="100" s="1"/>
  <c r="D26" i="100" s="1"/>
  <c r="D27" i="100" s="1"/>
  <c r="D28" i="100" s="1"/>
  <c r="D29" i="100" s="1"/>
  <c r="D30" i="100" s="1"/>
  <c r="D31" i="100" s="1"/>
  <c r="D32" i="100" s="1"/>
  <c r="D33" i="100" s="1"/>
  <c r="D34" i="100" s="1"/>
  <c r="D35" i="100" s="1"/>
  <c r="D36" i="100" s="1"/>
  <c r="D37" i="100" s="1"/>
  <c r="D38" i="100" s="1"/>
  <c r="D39" i="100" s="1"/>
  <c r="D40" i="100" s="1"/>
  <c r="D41" i="100" s="1"/>
  <c r="D42" i="100" s="1"/>
  <c r="D43" i="100" s="1"/>
  <c r="D44" i="100" s="1"/>
  <c r="D45" i="100" s="1"/>
  <c r="D46" i="100" s="1"/>
  <c r="D47" i="100" s="1"/>
  <c r="D48" i="100" s="1"/>
  <c r="D49" i="100" s="1"/>
  <c r="D50" i="100" s="1"/>
  <c r="D51" i="100" s="1"/>
  <c r="A2" i="100"/>
  <c r="A1" i="100"/>
  <c r="D11" i="101"/>
  <c r="D12" i="101" s="1"/>
  <c r="D13" i="101" s="1"/>
  <c r="D14" i="101" s="1"/>
  <c r="D15" i="101" s="1"/>
  <c r="D16" i="101" s="1"/>
  <c r="D17" i="101" s="1"/>
  <c r="D18" i="101" s="1"/>
  <c r="D19" i="101" s="1"/>
  <c r="D20" i="101" s="1"/>
  <c r="D21" i="101" s="1"/>
  <c r="D22" i="101" s="1"/>
  <c r="D23" i="101" s="1"/>
  <c r="D24" i="101" s="1"/>
  <c r="D25" i="101" s="1"/>
  <c r="D26" i="101" s="1"/>
  <c r="D27" i="101" s="1"/>
  <c r="D28" i="101" s="1"/>
  <c r="D29" i="101" s="1"/>
  <c r="D30" i="101" s="1"/>
  <c r="D31" i="101" s="1"/>
  <c r="D32" i="101" s="1"/>
  <c r="D33" i="101" s="1"/>
  <c r="D34" i="101" s="1"/>
  <c r="D35" i="101" s="1"/>
  <c r="D36" i="101" s="1"/>
  <c r="D37" i="101" s="1"/>
  <c r="D38" i="101" s="1"/>
  <c r="D39" i="101" s="1"/>
  <c r="D40" i="101" s="1"/>
  <c r="D41" i="101" s="1"/>
  <c r="D42" i="101" s="1"/>
  <c r="D43" i="101" s="1"/>
  <c r="D44" i="101" s="1"/>
  <c r="D45" i="101" s="1"/>
  <c r="D46" i="101" s="1"/>
  <c r="D47" i="101" s="1"/>
  <c r="D48" i="101" s="1"/>
  <c r="D49" i="101" s="1"/>
  <c r="D50" i="101" s="1"/>
  <c r="D51" i="101" s="1"/>
  <c r="A2" i="101"/>
  <c r="A1" i="101"/>
  <c r="D11" i="103"/>
  <c r="D12" i="103" s="1"/>
  <c r="D13" i="103" s="1"/>
  <c r="D14" i="103" s="1"/>
  <c r="D15" i="103" s="1"/>
  <c r="D16" i="103" s="1"/>
  <c r="D17" i="103" s="1"/>
  <c r="D18" i="103" s="1"/>
  <c r="D19" i="103" s="1"/>
  <c r="D20" i="103" s="1"/>
  <c r="D21" i="103" s="1"/>
  <c r="D22" i="103" s="1"/>
  <c r="D23" i="103" s="1"/>
  <c r="D24" i="103" s="1"/>
  <c r="D25" i="103" s="1"/>
  <c r="D26" i="103" s="1"/>
  <c r="D27" i="103" s="1"/>
  <c r="D28" i="103" s="1"/>
  <c r="D29" i="103" s="1"/>
  <c r="D30" i="103" s="1"/>
  <c r="D31" i="103" s="1"/>
  <c r="D32" i="103" s="1"/>
  <c r="D33" i="103" s="1"/>
  <c r="D34" i="103" s="1"/>
  <c r="D35" i="103" s="1"/>
  <c r="D36" i="103" s="1"/>
  <c r="D37" i="103" s="1"/>
  <c r="D38" i="103" s="1"/>
  <c r="D39" i="103" s="1"/>
  <c r="D40" i="103" s="1"/>
  <c r="D41" i="103" s="1"/>
  <c r="D42" i="103" s="1"/>
  <c r="D43" i="103" s="1"/>
  <c r="D44" i="103" s="1"/>
  <c r="D45" i="103" s="1"/>
  <c r="D46" i="103" s="1"/>
  <c r="D47" i="103" s="1"/>
  <c r="D48" i="103" s="1"/>
  <c r="D49" i="103" s="1"/>
  <c r="D50" i="103" s="1"/>
  <c r="D51" i="103" s="1"/>
  <c r="A2" i="103"/>
  <c r="A1" i="103"/>
  <c r="D11" i="34"/>
  <c r="D12" i="34" s="1"/>
  <c r="D13" i="34" s="1"/>
  <c r="D14" i="34" s="1"/>
  <c r="D15" i="34"/>
  <c r="D16" i="34" s="1"/>
  <c r="D17" i="34" s="1"/>
  <c r="D18" i="34" s="1"/>
  <c r="D19" i="34" s="1"/>
  <c r="D20" i="34" s="1"/>
  <c r="D21" i="34" s="1"/>
  <c r="D22" i="34" s="1"/>
  <c r="D23" i="34" s="1"/>
  <c r="D24" i="34" s="1"/>
  <c r="D25" i="34" s="1"/>
  <c r="D26" i="34" s="1"/>
  <c r="D27" i="34" s="1"/>
  <c r="D28" i="34" s="1"/>
  <c r="D29" i="34" s="1"/>
  <c r="D30" i="34" s="1"/>
  <c r="D31" i="34" s="1"/>
  <c r="D32" i="34" s="1"/>
  <c r="D33" i="34" s="1"/>
  <c r="D34" i="34" s="1"/>
  <c r="D35" i="34" s="1"/>
  <c r="D36" i="34" s="1"/>
  <c r="D37" i="34" s="1"/>
  <c r="D38" i="34" s="1"/>
  <c r="D39" i="34" s="1"/>
  <c r="D40" i="34" s="1"/>
  <c r="D41" i="34" s="1"/>
  <c r="D42" i="34" s="1"/>
  <c r="D43" i="34" s="1"/>
  <c r="D44" i="34" s="1"/>
  <c r="D45" i="34" s="1"/>
  <c r="D46" i="34" s="1"/>
  <c r="D47" i="34" s="1"/>
  <c r="D48" i="34" s="1"/>
  <c r="D49" i="34" s="1"/>
  <c r="D50" i="34" s="1"/>
  <c r="D51" i="34" s="1"/>
  <c r="A2" i="34"/>
  <c r="A1" i="34"/>
  <c r="D11" i="102"/>
  <c r="D12" i="102" s="1"/>
  <c r="D13" i="102" s="1"/>
  <c r="D14" i="102" s="1"/>
  <c r="D15" i="102" s="1"/>
  <c r="D16" i="102" s="1"/>
  <c r="D17" i="102" s="1"/>
  <c r="D18" i="102" s="1"/>
  <c r="D19" i="102" s="1"/>
  <c r="D20" i="102" s="1"/>
  <c r="D21" i="102" s="1"/>
  <c r="D22" i="102" s="1"/>
  <c r="D23" i="102" s="1"/>
  <c r="D24" i="102" s="1"/>
  <c r="D25" i="102" s="1"/>
  <c r="D26" i="102" s="1"/>
  <c r="D27" i="102" s="1"/>
  <c r="D28" i="102" s="1"/>
  <c r="D29" i="102" s="1"/>
  <c r="D30" i="102" s="1"/>
  <c r="D31" i="102" s="1"/>
  <c r="D32" i="102" s="1"/>
  <c r="D33" i="102" s="1"/>
  <c r="D34" i="102" s="1"/>
  <c r="D35" i="102" s="1"/>
  <c r="D36" i="102" s="1"/>
  <c r="D37" i="102" s="1"/>
  <c r="D38" i="102" s="1"/>
  <c r="D39" i="102" s="1"/>
  <c r="D40" i="102" s="1"/>
  <c r="D41" i="102" s="1"/>
  <c r="D42" i="102" s="1"/>
  <c r="D43" i="102" s="1"/>
  <c r="D44" i="102" s="1"/>
  <c r="D45" i="102" s="1"/>
  <c r="D46" i="102" s="1"/>
  <c r="D47" i="102" s="1"/>
  <c r="D48" i="102" s="1"/>
  <c r="D49" i="102" s="1"/>
  <c r="D50" i="102" s="1"/>
  <c r="D51" i="102" s="1"/>
  <c r="A2" i="102"/>
  <c r="A1" i="102"/>
  <c r="D11" i="104"/>
  <c r="D12" i="104" s="1"/>
  <c r="D13" i="104" s="1"/>
  <c r="D14" i="104" s="1"/>
  <c r="D15" i="104" s="1"/>
  <c r="D16" i="104" s="1"/>
  <c r="D17" i="104" s="1"/>
  <c r="D18" i="104" s="1"/>
  <c r="D19" i="104" s="1"/>
  <c r="D20" i="104" s="1"/>
  <c r="D21" i="104" s="1"/>
  <c r="D22" i="104" s="1"/>
  <c r="D23" i="104" s="1"/>
  <c r="D24" i="104" s="1"/>
  <c r="D25" i="104" s="1"/>
  <c r="D26" i="104" s="1"/>
  <c r="D27" i="104" s="1"/>
  <c r="D28" i="104" s="1"/>
  <c r="D29" i="104" s="1"/>
  <c r="D30" i="104" s="1"/>
  <c r="D31" i="104" s="1"/>
  <c r="D32" i="104" s="1"/>
  <c r="D33" i="104" s="1"/>
  <c r="D34" i="104" s="1"/>
  <c r="D35" i="104" s="1"/>
  <c r="D36" i="104" s="1"/>
  <c r="D37" i="104" s="1"/>
  <c r="D38" i="104" s="1"/>
  <c r="D39" i="104" s="1"/>
  <c r="D40" i="104" s="1"/>
  <c r="D41" i="104" s="1"/>
  <c r="D42" i="104" s="1"/>
  <c r="D43" i="104" s="1"/>
  <c r="D44" i="104" s="1"/>
  <c r="D45" i="104" s="1"/>
  <c r="D46" i="104" s="1"/>
  <c r="D47" i="104" s="1"/>
  <c r="D48" i="104" s="1"/>
  <c r="D49" i="104" s="1"/>
  <c r="D50" i="104" s="1"/>
  <c r="D51" i="104" s="1"/>
  <c r="A2" i="104"/>
  <c r="A1" i="104"/>
  <c r="D11" i="105"/>
  <c r="D12" i="105" s="1"/>
  <c r="D13" i="105" s="1"/>
  <c r="D14" i="105" s="1"/>
  <c r="D15" i="105" s="1"/>
  <c r="D16" i="105" s="1"/>
  <c r="D17" i="105" s="1"/>
  <c r="D18" i="105" s="1"/>
  <c r="D19" i="105" s="1"/>
  <c r="D20" i="105" s="1"/>
  <c r="D21" i="105" s="1"/>
  <c r="D22" i="105" s="1"/>
  <c r="D23" i="105" s="1"/>
  <c r="D24" i="105" s="1"/>
  <c r="D25" i="105" s="1"/>
  <c r="D26" i="105" s="1"/>
  <c r="D27" i="105" s="1"/>
  <c r="D28" i="105" s="1"/>
  <c r="D29" i="105" s="1"/>
  <c r="D30" i="105" s="1"/>
  <c r="D31" i="105" s="1"/>
  <c r="D32" i="105" s="1"/>
  <c r="D33" i="105" s="1"/>
  <c r="D34" i="105" s="1"/>
  <c r="D35" i="105" s="1"/>
  <c r="D36" i="105" s="1"/>
  <c r="D37" i="105" s="1"/>
  <c r="D38" i="105" s="1"/>
  <c r="D39" i="105" s="1"/>
  <c r="D40" i="105" s="1"/>
  <c r="D41" i="105" s="1"/>
  <c r="D42" i="105" s="1"/>
  <c r="D43" i="105" s="1"/>
  <c r="D44" i="105" s="1"/>
  <c r="D45" i="105" s="1"/>
  <c r="D46" i="105" s="1"/>
  <c r="D47" i="105" s="1"/>
  <c r="D48" i="105" s="1"/>
  <c r="D49" i="105" s="1"/>
  <c r="D50" i="105" s="1"/>
  <c r="D51" i="105" s="1"/>
  <c r="A2" i="105"/>
  <c r="A1" i="105"/>
  <c r="D11" i="106"/>
  <c r="D12" i="106" s="1"/>
  <c r="D13" i="106" s="1"/>
  <c r="D14" i="106" s="1"/>
  <c r="D15" i="106" s="1"/>
  <c r="D16" i="106" s="1"/>
  <c r="D17" i="106" s="1"/>
  <c r="D18" i="106" s="1"/>
  <c r="D19" i="106" s="1"/>
  <c r="D20" i="106" s="1"/>
  <c r="D21" i="106" s="1"/>
  <c r="D22" i="106" s="1"/>
  <c r="D23" i="106" s="1"/>
  <c r="D24" i="106" s="1"/>
  <c r="D25" i="106" s="1"/>
  <c r="D26" i="106" s="1"/>
  <c r="D27" i="106" s="1"/>
  <c r="D28" i="106" s="1"/>
  <c r="D29" i="106" s="1"/>
  <c r="D30" i="106" s="1"/>
  <c r="D31" i="106" s="1"/>
  <c r="D32" i="106" s="1"/>
  <c r="D33" i="106" s="1"/>
  <c r="D34" i="106" s="1"/>
  <c r="D35" i="106" s="1"/>
  <c r="D36" i="106" s="1"/>
  <c r="D37" i="106" s="1"/>
  <c r="D38" i="106" s="1"/>
  <c r="D39" i="106" s="1"/>
  <c r="D40" i="106" s="1"/>
  <c r="D41" i="106" s="1"/>
  <c r="D42" i="106" s="1"/>
  <c r="D43" i="106" s="1"/>
  <c r="D44" i="106" s="1"/>
  <c r="D45" i="106" s="1"/>
  <c r="D46" i="106" s="1"/>
  <c r="D47" i="106" s="1"/>
  <c r="D48" i="106" s="1"/>
  <c r="D49" i="106" s="1"/>
  <c r="D50" i="106" s="1"/>
  <c r="D51" i="106" s="1"/>
  <c r="A2" i="106"/>
  <c r="A1" i="106"/>
  <c r="D11" i="107"/>
  <c r="D12" i="107" s="1"/>
  <c r="D13" i="107" s="1"/>
  <c r="D14" i="107" s="1"/>
  <c r="D15" i="107" s="1"/>
  <c r="D16" i="107" s="1"/>
  <c r="D17" i="107" s="1"/>
  <c r="D18" i="107" s="1"/>
  <c r="D19" i="107" s="1"/>
  <c r="D20" i="107" s="1"/>
  <c r="D21" i="107" s="1"/>
  <c r="D22" i="107" s="1"/>
  <c r="D23" i="107" s="1"/>
  <c r="D24" i="107" s="1"/>
  <c r="D25" i="107" s="1"/>
  <c r="D26" i="107" s="1"/>
  <c r="D27" i="107" s="1"/>
  <c r="D28" i="107" s="1"/>
  <c r="D29" i="107" s="1"/>
  <c r="D30" i="107" s="1"/>
  <c r="D31" i="107" s="1"/>
  <c r="D32" i="107" s="1"/>
  <c r="D33" i="107" s="1"/>
  <c r="D34" i="107" s="1"/>
  <c r="D35" i="107" s="1"/>
  <c r="D36" i="107" s="1"/>
  <c r="D37" i="107" s="1"/>
  <c r="D38" i="107" s="1"/>
  <c r="D39" i="107" s="1"/>
  <c r="D40" i="107" s="1"/>
  <c r="D41" i="107" s="1"/>
  <c r="D42" i="107" s="1"/>
  <c r="D43" i="107" s="1"/>
  <c r="D44" i="107" s="1"/>
  <c r="D45" i="107" s="1"/>
  <c r="D46" i="107" s="1"/>
  <c r="D47" i="107" s="1"/>
  <c r="D48" i="107" s="1"/>
  <c r="D49" i="107" s="1"/>
  <c r="D50" i="107" s="1"/>
  <c r="D51" i="107" s="1"/>
  <c r="A2" i="107"/>
  <c r="A1" i="107"/>
  <c r="D11" i="109"/>
  <c r="D12" i="109" s="1"/>
  <c r="D13" i="109"/>
  <c r="D14" i="109" s="1"/>
  <c r="D15" i="109" s="1"/>
  <c r="D16" i="109" s="1"/>
  <c r="D17" i="109" s="1"/>
  <c r="D18" i="109" s="1"/>
  <c r="D19" i="109" s="1"/>
  <c r="D20" i="109" s="1"/>
  <c r="D21" i="109" s="1"/>
  <c r="D22" i="109" s="1"/>
  <c r="D23" i="109" s="1"/>
  <c r="D24" i="109" s="1"/>
  <c r="D25" i="109" s="1"/>
  <c r="D26" i="109" s="1"/>
  <c r="D27" i="109" s="1"/>
  <c r="D28" i="109" s="1"/>
  <c r="D29" i="109" s="1"/>
  <c r="D30" i="109" s="1"/>
  <c r="D31" i="109" s="1"/>
  <c r="D32" i="109" s="1"/>
  <c r="D33" i="109" s="1"/>
  <c r="D34" i="109" s="1"/>
  <c r="D35" i="109" s="1"/>
  <c r="D36" i="109" s="1"/>
  <c r="D37" i="109" s="1"/>
  <c r="D38" i="109" s="1"/>
  <c r="D39" i="109" s="1"/>
  <c r="D40" i="109" s="1"/>
  <c r="D41" i="109" s="1"/>
  <c r="D42" i="109" s="1"/>
  <c r="D43" i="109" s="1"/>
  <c r="D44" i="109" s="1"/>
  <c r="D45" i="109" s="1"/>
  <c r="D46" i="109" s="1"/>
  <c r="D47" i="109" s="1"/>
  <c r="D48" i="109" s="1"/>
  <c r="D49" i="109" s="1"/>
  <c r="D50" i="109" s="1"/>
  <c r="D51" i="109" s="1"/>
  <c r="A2" i="109"/>
  <c r="A1" i="109"/>
  <c r="D11" i="108"/>
  <c r="D12" i="108" s="1"/>
  <c r="D13" i="108" s="1"/>
  <c r="D14" i="108" s="1"/>
  <c r="D15" i="108" s="1"/>
  <c r="D16" i="108" s="1"/>
  <c r="D17" i="108" s="1"/>
  <c r="D18" i="108" s="1"/>
  <c r="D19" i="108" s="1"/>
  <c r="D20" i="108" s="1"/>
  <c r="D21" i="108" s="1"/>
  <c r="D22" i="108" s="1"/>
  <c r="D23" i="108" s="1"/>
  <c r="D24" i="108" s="1"/>
  <c r="D25" i="108" s="1"/>
  <c r="D26" i="108" s="1"/>
  <c r="D27" i="108" s="1"/>
  <c r="D28" i="108" s="1"/>
  <c r="D29" i="108" s="1"/>
  <c r="D30" i="108" s="1"/>
  <c r="D31" i="108" s="1"/>
  <c r="D32" i="108" s="1"/>
  <c r="D33" i="108" s="1"/>
  <c r="D34" i="108" s="1"/>
  <c r="D35" i="108" s="1"/>
  <c r="D36" i="108" s="1"/>
  <c r="D37" i="108" s="1"/>
  <c r="D38" i="108" s="1"/>
  <c r="D39" i="108" s="1"/>
  <c r="D40" i="108" s="1"/>
  <c r="D41" i="108" s="1"/>
  <c r="D42" i="108" s="1"/>
  <c r="D43" i="108" s="1"/>
  <c r="D44" i="108" s="1"/>
  <c r="D45" i="108" s="1"/>
  <c r="D46" i="108" s="1"/>
  <c r="D47" i="108" s="1"/>
  <c r="D48" i="108" s="1"/>
  <c r="D49" i="108" s="1"/>
  <c r="D50" i="108" s="1"/>
  <c r="D51" i="108" s="1"/>
  <c r="A2" i="108"/>
  <c r="A1" i="108"/>
  <c r="D11" i="112"/>
  <c r="D12" i="112" s="1"/>
  <c r="D13" i="112" s="1"/>
  <c r="D14" i="112" s="1"/>
  <c r="D15" i="112" s="1"/>
  <c r="D16" i="112" s="1"/>
  <c r="D17" i="112" s="1"/>
  <c r="D18" i="112" s="1"/>
  <c r="D19" i="112" s="1"/>
  <c r="D20" i="112" s="1"/>
  <c r="D21" i="112" s="1"/>
  <c r="D22" i="112" s="1"/>
  <c r="D23" i="112" s="1"/>
  <c r="D24" i="112" s="1"/>
  <c r="D25" i="112" s="1"/>
  <c r="D26" i="112" s="1"/>
  <c r="D27" i="112" s="1"/>
  <c r="D28" i="112" s="1"/>
  <c r="D29" i="112" s="1"/>
  <c r="D30" i="112" s="1"/>
  <c r="D31" i="112" s="1"/>
  <c r="D32" i="112" s="1"/>
  <c r="D33" i="112" s="1"/>
  <c r="D34" i="112" s="1"/>
  <c r="D35" i="112" s="1"/>
  <c r="D36" i="112" s="1"/>
  <c r="D37" i="112" s="1"/>
  <c r="D38" i="112" s="1"/>
  <c r="D39" i="112" s="1"/>
  <c r="D40" i="112" s="1"/>
  <c r="D41" i="112" s="1"/>
  <c r="D42" i="112" s="1"/>
  <c r="D43" i="112" s="1"/>
  <c r="D44" i="112" s="1"/>
  <c r="D45" i="112" s="1"/>
  <c r="D46" i="112" s="1"/>
  <c r="D47" i="112" s="1"/>
  <c r="D48" i="112" s="1"/>
  <c r="D49" i="112" s="1"/>
  <c r="D50" i="112" s="1"/>
  <c r="D51" i="112" s="1"/>
  <c r="A2" i="112"/>
  <c r="A1" i="112"/>
  <c r="D11" i="113"/>
  <c r="D12" i="113" s="1"/>
  <c r="D13" i="113" s="1"/>
  <c r="D14" i="113" s="1"/>
  <c r="D15" i="113" s="1"/>
  <c r="D16" i="113" s="1"/>
  <c r="D17" i="113" s="1"/>
  <c r="D18" i="113" s="1"/>
  <c r="D19" i="113" s="1"/>
  <c r="D20" i="113" s="1"/>
  <c r="D21" i="113" s="1"/>
  <c r="D22" i="113" s="1"/>
  <c r="D23" i="113" s="1"/>
  <c r="D24" i="113" s="1"/>
  <c r="D25" i="113" s="1"/>
  <c r="D26" i="113" s="1"/>
  <c r="D27" i="113" s="1"/>
  <c r="D28" i="113" s="1"/>
  <c r="D29" i="113" s="1"/>
  <c r="D30" i="113" s="1"/>
  <c r="D31" i="113" s="1"/>
  <c r="D32" i="113" s="1"/>
  <c r="D33" i="113" s="1"/>
  <c r="D34" i="113" s="1"/>
  <c r="D35" i="113" s="1"/>
  <c r="D36" i="113" s="1"/>
  <c r="D37" i="113" s="1"/>
  <c r="D38" i="113" s="1"/>
  <c r="D39" i="113" s="1"/>
  <c r="D40" i="113" s="1"/>
  <c r="D41" i="113" s="1"/>
  <c r="D42" i="113" s="1"/>
  <c r="D43" i="113" s="1"/>
  <c r="D44" i="113" s="1"/>
  <c r="D45" i="113" s="1"/>
  <c r="D46" i="113" s="1"/>
  <c r="D47" i="113" s="1"/>
  <c r="D48" i="113" s="1"/>
  <c r="D49" i="113" s="1"/>
  <c r="D50" i="113" s="1"/>
  <c r="D51" i="113" s="1"/>
  <c r="A2" i="113"/>
  <c r="A1" i="113"/>
  <c r="D11" i="114"/>
  <c r="D12" i="114" s="1"/>
  <c r="D13" i="114" s="1"/>
  <c r="D14" i="114" s="1"/>
  <c r="D15" i="114" s="1"/>
  <c r="D16" i="114" s="1"/>
  <c r="D17" i="114" s="1"/>
  <c r="D18" i="114" s="1"/>
  <c r="D19" i="114" s="1"/>
  <c r="D20" i="114" s="1"/>
  <c r="D21" i="114" s="1"/>
  <c r="D22" i="114" s="1"/>
  <c r="D23" i="114" s="1"/>
  <c r="D24" i="114" s="1"/>
  <c r="D25" i="114" s="1"/>
  <c r="D26" i="114" s="1"/>
  <c r="D27" i="114" s="1"/>
  <c r="D28" i="114" s="1"/>
  <c r="D29" i="114" s="1"/>
  <c r="D30" i="114" s="1"/>
  <c r="D31" i="114" s="1"/>
  <c r="D32" i="114" s="1"/>
  <c r="D33" i="114" s="1"/>
  <c r="D34" i="114" s="1"/>
  <c r="D35" i="114" s="1"/>
  <c r="D36" i="114" s="1"/>
  <c r="D37" i="114" s="1"/>
  <c r="D38" i="114" s="1"/>
  <c r="D39" i="114" s="1"/>
  <c r="D40" i="114" s="1"/>
  <c r="D41" i="114" s="1"/>
  <c r="D42" i="114" s="1"/>
  <c r="D43" i="114" s="1"/>
  <c r="D44" i="114" s="1"/>
  <c r="D45" i="114" s="1"/>
  <c r="D46" i="114" s="1"/>
  <c r="D47" i="114" s="1"/>
  <c r="D48" i="114" s="1"/>
  <c r="D49" i="114" s="1"/>
  <c r="D50" i="114" s="1"/>
  <c r="D51" i="114" s="1"/>
  <c r="A2" i="114"/>
  <c r="A1" i="114"/>
  <c r="D11" i="35"/>
  <c r="D12" i="35" s="1"/>
  <c r="D13" i="35" s="1"/>
  <c r="D14" i="35" s="1"/>
  <c r="D15" i="35" s="1"/>
  <c r="D16" i="35" s="1"/>
  <c r="D17" i="35" s="1"/>
  <c r="D18" i="35" s="1"/>
  <c r="D19" i="35" s="1"/>
  <c r="D20" i="35" s="1"/>
  <c r="D21" i="35" s="1"/>
  <c r="D22" i="35" s="1"/>
  <c r="D23" i="35" s="1"/>
  <c r="D24" i="35" s="1"/>
  <c r="D25" i="35" s="1"/>
  <c r="D26" i="35" s="1"/>
  <c r="D27" i="35" s="1"/>
  <c r="D28" i="35" s="1"/>
  <c r="D29" i="35" s="1"/>
  <c r="D30" i="35" s="1"/>
  <c r="D31" i="35" s="1"/>
  <c r="D32" i="35" s="1"/>
  <c r="D33" i="35" s="1"/>
  <c r="D34" i="35" s="1"/>
  <c r="D35" i="35" s="1"/>
  <c r="D36" i="35" s="1"/>
  <c r="D37" i="35" s="1"/>
  <c r="D38" i="35" s="1"/>
  <c r="D39" i="35" s="1"/>
  <c r="D40" i="35" s="1"/>
  <c r="D41" i="35" s="1"/>
  <c r="D42" i="35" s="1"/>
  <c r="D43" i="35" s="1"/>
  <c r="D44" i="35" s="1"/>
  <c r="D45" i="35" s="1"/>
  <c r="D46" i="35" s="1"/>
  <c r="D47" i="35" s="1"/>
  <c r="D48" i="35" s="1"/>
  <c r="D49" i="35" s="1"/>
  <c r="D50" i="35" s="1"/>
  <c r="D51" i="35" s="1"/>
  <c r="A2" i="35"/>
  <c r="A1" i="35"/>
  <c r="D11" i="110"/>
  <c r="D12" i="110" s="1"/>
  <c r="D13" i="110" s="1"/>
  <c r="D14" i="110" s="1"/>
  <c r="D15" i="110" s="1"/>
  <c r="D16" i="110" s="1"/>
  <c r="D17" i="110" s="1"/>
  <c r="D18" i="110" s="1"/>
  <c r="D19" i="110" s="1"/>
  <c r="D20" i="110" s="1"/>
  <c r="D21" i="110" s="1"/>
  <c r="D22" i="110" s="1"/>
  <c r="D23" i="110" s="1"/>
  <c r="D24" i="110" s="1"/>
  <c r="D25" i="110" s="1"/>
  <c r="D26" i="110" s="1"/>
  <c r="D27" i="110" s="1"/>
  <c r="D28" i="110" s="1"/>
  <c r="D29" i="110" s="1"/>
  <c r="D30" i="110" s="1"/>
  <c r="D31" i="110" s="1"/>
  <c r="D32" i="110" s="1"/>
  <c r="D33" i="110" s="1"/>
  <c r="D34" i="110" s="1"/>
  <c r="D35" i="110" s="1"/>
  <c r="D36" i="110" s="1"/>
  <c r="D37" i="110" s="1"/>
  <c r="D38" i="110" s="1"/>
  <c r="D39" i="110" s="1"/>
  <c r="D40" i="110" s="1"/>
  <c r="D41" i="110" s="1"/>
  <c r="D42" i="110" s="1"/>
  <c r="D43" i="110" s="1"/>
  <c r="D44" i="110" s="1"/>
  <c r="D45" i="110" s="1"/>
  <c r="D46" i="110" s="1"/>
  <c r="D47" i="110" s="1"/>
  <c r="D48" i="110" s="1"/>
  <c r="D49" i="110" s="1"/>
  <c r="D50" i="110" s="1"/>
  <c r="D51" i="110" s="1"/>
  <c r="A2" i="110"/>
  <c r="A1" i="110"/>
  <c r="D11" i="111"/>
  <c r="D12" i="111" s="1"/>
  <c r="D13" i="111" s="1"/>
  <c r="D14" i="111" s="1"/>
  <c r="D15" i="111" s="1"/>
  <c r="D16" i="111" s="1"/>
  <c r="D17" i="111" s="1"/>
  <c r="D18" i="111" s="1"/>
  <c r="D19" i="111" s="1"/>
  <c r="D20" i="111" s="1"/>
  <c r="D21" i="111" s="1"/>
  <c r="D22" i="111" s="1"/>
  <c r="D23" i="111" s="1"/>
  <c r="D24" i="111" s="1"/>
  <c r="D25" i="111" s="1"/>
  <c r="D26" i="111" s="1"/>
  <c r="D27" i="111" s="1"/>
  <c r="D28" i="111" s="1"/>
  <c r="D29" i="111" s="1"/>
  <c r="D30" i="111" s="1"/>
  <c r="D31" i="111" s="1"/>
  <c r="D32" i="111" s="1"/>
  <c r="D33" i="111" s="1"/>
  <c r="D34" i="111" s="1"/>
  <c r="D35" i="111" s="1"/>
  <c r="D36" i="111" s="1"/>
  <c r="D37" i="111" s="1"/>
  <c r="D38" i="111" s="1"/>
  <c r="D39" i="111" s="1"/>
  <c r="D40" i="111" s="1"/>
  <c r="D41" i="111" s="1"/>
  <c r="D42" i="111" s="1"/>
  <c r="D43" i="111" s="1"/>
  <c r="D44" i="111" s="1"/>
  <c r="D45" i="111" s="1"/>
  <c r="D46" i="111" s="1"/>
  <c r="D47" i="111" s="1"/>
  <c r="D48" i="111" s="1"/>
  <c r="D49" i="111" s="1"/>
  <c r="D50" i="111" s="1"/>
  <c r="D51" i="111" s="1"/>
  <c r="A2" i="111"/>
  <c r="A1" i="111"/>
  <c r="D11" i="115"/>
  <c r="D12" i="115" s="1"/>
  <c r="D13" i="115" s="1"/>
  <c r="D14" i="115" s="1"/>
  <c r="D15" i="115" s="1"/>
  <c r="D16" i="115" s="1"/>
  <c r="D17" i="115" s="1"/>
  <c r="D18" i="115" s="1"/>
  <c r="D19" i="115" s="1"/>
  <c r="D20" i="115" s="1"/>
  <c r="D21" i="115" s="1"/>
  <c r="D22" i="115" s="1"/>
  <c r="D23" i="115" s="1"/>
  <c r="D24" i="115" s="1"/>
  <c r="D25" i="115" s="1"/>
  <c r="D26" i="115" s="1"/>
  <c r="D27" i="115" s="1"/>
  <c r="D28" i="115" s="1"/>
  <c r="D29" i="115" s="1"/>
  <c r="D30" i="115" s="1"/>
  <c r="D31" i="115" s="1"/>
  <c r="D32" i="115" s="1"/>
  <c r="D33" i="115" s="1"/>
  <c r="D34" i="115" s="1"/>
  <c r="D35" i="115" s="1"/>
  <c r="D36" i="115" s="1"/>
  <c r="D37" i="115" s="1"/>
  <c r="D38" i="115" s="1"/>
  <c r="D39" i="115" s="1"/>
  <c r="D40" i="115" s="1"/>
  <c r="D41" i="115" s="1"/>
  <c r="D42" i="115" s="1"/>
  <c r="D43" i="115" s="1"/>
  <c r="D44" i="115" s="1"/>
  <c r="D45" i="115" s="1"/>
  <c r="D46" i="115" s="1"/>
  <c r="D47" i="115" s="1"/>
  <c r="D48" i="115" s="1"/>
  <c r="D49" i="115" s="1"/>
  <c r="D50" i="115" s="1"/>
  <c r="D51" i="115" s="1"/>
  <c r="A2" i="115"/>
  <c r="A1" i="115"/>
  <c r="D11" i="116"/>
  <c r="D12" i="116" s="1"/>
  <c r="D13" i="116" s="1"/>
  <c r="D14" i="116" s="1"/>
  <c r="D15" i="116" s="1"/>
  <c r="D16" i="116" s="1"/>
  <c r="D17" i="116" s="1"/>
  <c r="D18" i="116" s="1"/>
  <c r="D19" i="116" s="1"/>
  <c r="D20" i="116" s="1"/>
  <c r="D21" i="116" s="1"/>
  <c r="D22" i="116" s="1"/>
  <c r="D23" i="116" s="1"/>
  <c r="D24" i="116" s="1"/>
  <c r="D25" i="116" s="1"/>
  <c r="D26" i="116" s="1"/>
  <c r="D27" i="116" s="1"/>
  <c r="D28" i="116" s="1"/>
  <c r="D29" i="116" s="1"/>
  <c r="D30" i="116" s="1"/>
  <c r="D31" i="116" s="1"/>
  <c r="D32" i="116" s="1"/>
  <c r="D33" i="116" s="1"/>
  <c r="D34" i="116" s="1"/>
  <c r="D35" i="116" s="1"/>
  <c r="D36" i="116" s="1"/>
  <c r="D37" i="116" s="1"/>
  <c r="D38" i="116" s="1"/>
  <c r="D39" i="116" s="1"/>
  <c r="D40" i="116" s="1"/>
  <c r="D41" i="116" s="1"/>
  <c r="D42" i="116" s="1"/>
  <c r="D43" i="116" s="1"/>
  <c r="D44" i="116" s="1"/>
  <c r="D45" i="116" s="1"/>
  <c r="D46" i="116" s="1"/>
  <c r="D47" i="116" s="1"/>
  <c r="D48" i="116" s="1"/>
  <c r="D49" i="116" s="1"/>
  <c r="D50" i="116" s="1"/>
  <c r="D51" i="116" s="1"/>
  <c r="A2" i="116"/>
  <c r="A1" i="116"/>
  <c r="D11" i="117"/>
  <c r="D12" i="117" s="1"/>
  <c r="D13" i="117" s="1"/>
  <c r="D14" i="117" s="1"/>
  <c r="D15" i="117" s="1"/>
  <c r="D16" i="117" s="1"/>
  <c r="D17" i="117" s="1"/>
  <c r="D18" i="117" s="1"/>
  <c r="D19" i="117" s="1"/>
  <c r="D20" i="117" s="1"/>
  <c r="D21" i="117" s="1"/>
  <c r="D22" i="117" s="1"/>
  <c r="D23" i="117" s="1"/>
  <c r="D24" i="117" s="1"/>
  <c r="D25" i="117" s="1"/>
  <c r="D26" i="117" s="1"/>
  <c r="D27" i="117" s="1"/>
  <c r="D28" i="117" s="1"/>
  <c r="D29" i="117" s="1"/>
  <c r="D30" i="117" s="1"/>
  <c r="D31" i="117" s="1"/>
  <c r="D32" i="117" s="1"/>
  <c r="D33" i="117" s="1"/>
  <c r="D34" i="117" s="1"/>
  <c r="D35" i="117" s="1"/>
  <c r="D36" i="117" s="1"/>
  <c r="D37" i="117" s="1"/>
  <c r="D38" i="117" s="1"/>
  <c r="D39" i="117" s="1"/>
  <c r="D40" i="117" s="1"/>
  <c r="D41" i="117" s="1"/>
  <c r="D42" i="117" s="1"/>
  <c r="D43" i="117" s="1"/>
  <c r="D44" i="117" s="1"/>
  <c r="D45" i="117" s="1"/>
  <c r="D46" i="117" s="1"/>
  <c r="D47" i="117" s="1"/>
  <c r="D48" i="117" s="1"/>
  <c r="D49" i="117" s="1"/>
  <c r="D50" i="117" s="1"/>
  <c r="D51" i="117" s="1"/>
  <c r="A2" i="117"/>
  <c r="A1" i="117"/>
  <c r="D11" i="118"/>
  <c r="D12" i="118"/>
  <c r="D13" i="118" s="1"/>
  <c r="D14" i="118" s="1"/>
  <c r="D15" i="118" s="1"/>
  <c r="D16" i="118" s="1"/>
  <c r="D17" i="118" s="1"/>
  <c r="D18" i="118" s="1"/>
  <c r="D19" i="118" s="1"/>
  <c r="D20" i="118" s="1"/>
  <c r="D21" i="118" s="1"/>
  <c r="D22" i="118" s="1"/>
  <c r="D23" i="118" s="1"/>
  <c r="D24" i="118" s="1"/>
  <c r="D25" i="118" s="1"/>
  <c r="D26" i="118" s="1"/>
  <c r="D27" i="118" s="1"/>
  <c r="D28" i="118" s="1"/>
  <c r="D29" i="118" s="1"/>
  <c r="D30" i="118" s="1"/>
  <c r="D31" i="118" s="1"/>
  <c r="D32" i="118" s="1"/>
  <c r="D33" i="118" s="1"/>
  <c r="D34" i="118" s="1"/>
  <c r="D35" i="118" s="1"/>
  <c r="D36" i="118" s="1"/>
  <c r="D37" i="118" s="1"/>
  <c r="D38" i="118" s="1"/>
  <c r="D39" i="118" s="1"/>
  <c r="D40" i="118" s="1"/>
  <c r="D41" i="118" s="1"/>
  <c r="D42" i="118" s="1"/>
  <c r="D43" i="118" s="1"/>
  <c r="D44" i="118" s="1"/>
  <c r="D45" i="118" s="1"/>
  <c r="D46" i="118" s="1"/>
  <c r="D47" i="118" s="1"/>
  <c r="D48" i="118" s="1"/>
  <c r="D49" i="118" s="1"/>
  <c r="D50" i="118" s="1"/>
  <c r="D51" i="118" s="1"/>
  <c r="A2" i="118"/>
  <c r="A1" i="118"/>
  <c r="D11" i="119"/>
  <c r="D12" i="119" s="1"/>
  <c r="D13" i="119" s="1"/>
  <c r="D14" i="119" s="1"/>
  <c r="D15" i="119" s="1"/>
  <c r="D16" i="119" s="1"/>
  <c r="D17" i="119" s="1"/>
  <c r="D18" i="119" s="1"/>
  <c r="D19" i="119" s="1"/>
  <c r="D20" i="119" s="1"/>
  <c r="D21" i="119" s="1"/>
  <c r="D22" i="119" s="1"/>
  <c r="D23" i="119" s="1"/>
  <c r="D24" i="119" s="1"/>
  <c r="D25" i="119" s="1"/>
  <c r="D26" i="119" s="1"/>
  <c r="D27" i="119" s="1"/>
  <c r="D28" i="119" s="1"/>
  <c r="D29" i="119" s="1"/>
  <c r="D30" i="119" s="1"/>
  <c r="D31" i="119" s="1"/>
  <c r="D32" i="119" s="1"/>
  <c r="D33" i="119" s="1"/>
  <c r="D34" i="119" s="1"/>
  <c r="D35" i="119" s="1"/>
  <c r="D36" i="119" s="1"/>
  <c r="D37" i="119" s="1"/>
  <c r="D38" i="119" s="1"/>
  <c r="D39" i="119" s="1"/>
  <c r="D40" i="119" s="1"/>
  <c r="D41" i="119" s="1"/>
  <c r="D42" i="119" s="1"/>
  <c r="D43" i="119" s="1"/>
  <c r="D44" i="119" s="1"/>
  <c r="D45" i="119" s="1"/>
  <c r="D46" i="119" s="1"/>
  <c r="D47" i="119" s="1"/>
  <c r="D48" i="119" s="1"/>
  <c r="D49" i="119" s="1"/>
  <c r="D50" i="119" s="1"/>
  <c r="D51" i="119" s="1"/>
  <c r="A2" i="119"/>
  <c r="A1" i="119"/>
  <c r="D11" i="120"/>
  <c r="D12" i="120" s="1"/>
  <c r="D13" i="120" s="1"/>
  <c r="D14" i="120" s="1"/>
  <c r="D15" i="120" s="1"/>
  <c r="D16" i="120" s="1"/>
  <c r="D17" i="120" s="1"/>
  <c r="D18" i="120" s="1"/>
  <c r="D19" i="120" s="1"/>
  <c r="D20" i="120" s="1"/>
  <c r="D21" i="120" s="1"/>
  <c r="D22" i="120" s="1"/>
  <c r="D23" i="120" s="1"/>
  <c r="D24" i="120" s="1"/>
  <c r="D25" i="120" s="1"/>
  <c r="D26" i="120" s="1"/>
  <c r="D27" i="120" s="1"/>
  <c r="D28" i="120" s="1"/>
  <c r="D29" i="120" s="1"/>
  <c r="D30" i="120" s="1"/>
  <c r="D31" i="120" s="1"/>
  <c r="D32" i="120" s="1"/>
  <c r="D33" i="120" s="1"/>
  <c r="D34" i="120" s="1"/>
  <c r="D35" i="120" s="1"/>
  <c r="D36" i="120" s="1"/>
  <c r="D37" i="120" s="1"/>
  <c r="D38" i="120" s="1"/>
  <c r="D39" i="120" s="1"/>
  <c r="D40" i="120" s="1"/>
  <c r="D41" i="120" s="1"/>
  <c r="D42" i="120" s="1"/>
  <c r="D43" i="120" s="1"/>
  <c r="D44" i="120" s="1"/>
  <c r="D45" i="120" s="1"/>
  <c r="D46" i="120" s="1"/>
  <c r="D47" i="120" s="1"/>
  <c r="D48" i="120" s="1"/>
  <c r="D49" i="120" s="1"/>
  <c r="D50" i="120" s="1"/>
  <c r="D51" i="120" s="1"/>
  <c r="A2" i="120"/>
  <c r="A1" i="120"/>
  <c r="D11" i="121"/>
  <c r="D12" i="121" s="1"/>
  <c r="D13" i="121" s="1"/>
  <c r="D14" i="121" s="1"/>
  <c r="D15" i="121" s="1"/>
  <c r="D16" i="121" s="1"/>
  <c r="D17" i="121" s="1"/>
  <c r="D18" i="121" s="1"/>
  <c r="D19" i="121" s="1"/>
  <c r="D20" i="121" s="1"/>
  <c r="D21" i="121" s="1"/>
  <c r="D22" i="121" s="1"/>
  <c r="D23" i="121" s="1"/>
  <c r="D24" i="121" s="1"/>
  <c r="D25" i="121" s="1"/>
  <c r="D26" i="121" s="1"/>
  <c r="D27" i="121" s="1"/>
  <c r="D28" i="121" s="1"/>
  <c r="D29" i="121" s="1"/>
  <c r="D30" i="121" s="1"/>
  <c r="D31" i="121" s="1"/>
  <c r="D32" i="121" s="1"/>
  <c r="D33" i="121" s="1"/>
  <c r="D34" i="121" s="1"/>
  <c r="D35" i="121" s="1"/>
  <c r="D36" i="121" s="1"/>
  <c r="D37" i="121" s="1"/>
  <c r="D38" i="121" s="1"/>
  <c r="D39" i="121" s="1"/>
  <c r="D40" i="121" s="1"/>
  <c r="D41" i="121" s="1"/>
  <c r="D42" i="121" s="1"/>
  <c r="D43" i="121" s="1"/>
  <c r="D44" i="121" s="1"/>
  <c r="D45" i="121" s="1"/>
  <c r="D46" i="121" s="1"/>
  <c r="D47" i="121" s="1"/>
  <c r="D48" i="121" s="1"/>
  <c r="D49" i="121" s="1"/>
  <c r="D50" i="121" s="1"/>
  <c r="D51" i="121" s="1"/>
  <c r="A2" i="121"/>
  <c r="A1" i="121"/>
  <c r="D11" i="122"/>
  <c r="D12" i="122" s="1"/>
  <c r="D13" i="122" s="1"/>
  <c r="D14" i="122" s="1"/>
  <c r="D15" i="122" s="1"/>
  <c r="D16" i="122" s="1"/>
  <c r="D17" i="122" s="1"/>
  <c r="D18" i="122" s="1"/>
  <c r="D19" i="122" s="1"/>
  <c r="D20" i="122" s="1"/>
  <c r="D21" i="122" s="1"/>
  <c r="D22" i="122" s="1"/>
  <c r="D23" i="122" s="1"/>
  <c r="D24" i="122" s="1"/>
  <c r="D25" i="122" s="1"/>
  <c r="D26" i="122" s="1"/>
  <c r="D27" i="122" s="1"/>
  <c r="D28" i="122" s="1"/>
  <c r="D29" i="122" s="1"/>
  <c r="D30" i="122" s="1"/>
  <c r="D31" i="122" s="1"/>
  <c r="D32" i="122" s="1"/>
  <c r="D33" i="122" s="1"/>
  <c r="D34" i="122" s="1"/>
  <c r="D35" i="122" s="1"/>
  <c r="D36" i="122" s="1"/>
  <c r="D37" i="122" s="1"/>
  <c r="D38" i="122" s="1"/>
  <c r="D39" i="122" s="1"/>
  <c r="D40" i="122" s="1"/>
  <c r="D41" i="122" s="1"/>
  <c r="D42" i="122" s="1"/>
  <c r="D43" i="122" s="1"/>
  <c r="D44" i="122" s="1"/>
  <c r="D45" i="122" s="1"/>
  <c r="D46" i="122" s="1"/>
  <c r="D47" i="122" s="1"/>
  <c r="D48" i="122" s="1"/>
  <c r="D49" i="122" s="1"/>
  <c r="D50" i="122" s="1"/>
  <c r="D51" i="122" s="1"/>
  <c r="A2" i="122"/>
  <c r="A1" i="122"/>
  <c r="D11" i="123"/>
  <c r="D12" i="123" s="1"/>
  <c r="D13" i="123"/>
  <c r="D14" i="123" s="1"/>
  <c r="D15" i="123" s="1"/>
  <c r="D16" i="123" s="1"/>
  <c r="D17" i="123" s="1"/>
  <c r="D18" i="123" s="1"/>
  <c r="D19" i="123" s="1"/>
  <c r="D20" i="123" s="1"/>
  <c r="D21" i="123" s="1"/>
  <c r="D22" i="123" s="1"/>
  <c r="D23" i="123" s="1"/>
  <c r="D24" i="123" s="1"/>
  <c r="D25" i="123" s="1"/>
  <c r="D26" i="123" s="1"/>
  <c r="D27" i="123" s="1"/>
  <c r="D28" i="123" s="1"/>
  <c r="D29" i="123" s="1"/>
  <c r="D30" i="123" s="1"/>
  <c r="D31" i="123" s="1"/>
  <c r="D32" i="123" s="1"/>
  <c r="D33" i="123" s="1"/>
  <c r="D34" i="123" s="1"/>
  <c r="D35" i="123" s="1"/>
  <c r="D36" i="123" s="1"/>
  <c r="D37" i="123" s="1"/>
  <c r="D38" i="123" s="1"/>
  <c r="D39" i="123" s="1"/>
  <c r="D40" i="123" s="1"/>
  <c r="D41" i="123" s="1"/>
  <c r="D42" i="123" s="1"/>
  <c r="D43" i="123" s="1"/>
  <c r="D44" i="123" s="1"/>
  <c r="D45" i="123" s="1"/>
  <c r="D46" i="123" s="1"/>
  <c r="D47" i="123" s="1"/>
  <c r="D48" i="123" s="1"/>
  <c r="D49" i="123" s="1"/>
  <c r="D50" i="123" s="1"/>
  <c r="D51" i="123" s="1"/>
  <c r="A2" i="123"/>
  <c r="A1" i="123"/>
  <c r="D11" i="36"/>
  <c r="D12" i="36"/>
  <c r="D13" i="36" s="1"/>
  <c r="D14" i="36" s="1"/>
  <c r="D15" i="36" s="1"/>
  <c r="D16" i="36" s="1"/>
  <c r="D17" i="36" s="1"/>
  <c r="D18" i="36" s="1"/>
  <c r="D19" i="36" s="1"/>
  <c r="D20" i="36" s="1"/>
  <c r="D21" i="36" s="1"/>
  <c r="D22" i="36" s="1"/>
  <c r="D23" i="36" s="1"/>
  <c r="D24" i="36" s="1"/>
  <c r="D25" i="36" s="1"/>
  <c r="D26" i="36" s="1"/>
  <c r="D27" i="36" s="1"/>
  <c r="D28" i="36" s="1"/>
  <c r="D29" i="36" s="1"/>
  <c r="D30" i="36" s="1"/>
  <c r="D31" i="36" s="1"/>
  <c r="D32" i="36" s="1"/>
  <c r="D33" i="36" s="1"/>
  <c r="D34" i="36" s="1"/>
  <c r="D35" i="36" s="1"/>
  <c r="D36" i="36" s="1"/>
  <c r="D37" i="36" s="1"/>
  <c r="D38" i="36" s="1"/>
  <c r="D39" i="36" s="1"/>
  <c r="D40" i="36" s="1"/>
  <c r="D41" i="36" s="1"/>
  <c r="D42" i="36" s="1"/>
  <c r="D43" i="36" s="1"/>
  <c r="D44" i="36" s="1"/>
  <c r="D45" i="36" s="1"/>
  <c r="D46" i="36" s="1"/>
  <c r="D47" i="36" s="1"/>
  <c r="D48" i="36" s="1"/>
  <c r="D49" i="36" s="1"/>
  <c r="D50" i="36" s="1"/>
  <c r="D51" i="36" s="1"/>
  <c r="A2" i="36"/>
  <c r="A1" i="36"/>
  <c r="D11" i="124"/>
  <c r="D12" i="124" s="1"/>
  <c r="D13" i="124" s="1"/>
  <c r="D14" i="124" s="1"/>
  <c r="D15" i="124" s="1"/>
  <c r="D16" i="124" s="1"/>
  <c r="D17" i="124" s="1"/>
  <c r="D18" i="124" s="1"/>
  <c r="D19" i="124" s="1"/>
  <c r="D20" i="124" s="1"/>
  <c r="D21" i="124" s="1"/>
  <c r="D22" i="124" s="1"/>
  <c r="D23" i="124" s="1"/>
  <c r="D24" i="124" s="1"/>
  <c r="D25" i="124" s="1"/>
  <c r="D26" i="124" s="1"/>
  <c r="D27" i="124" s="1"/>
  <c r="D28" i="124" s="1"/>
  <c r="D29" i="124" s="1"/>
  <c r="D30" i="124" s="1"/>
  <c r="D31" i="124" s="1"/>
  <c r="D32" i="124" s="1"/>
  <c r="D33" i="124" s="1"/>
  <c r="D34" i="124" s="1"/>
  <c r="D35" i="124" s="1"/>
  <c r="D36" i="124" s="1"/>
  <c r="D37" i="124" s="1"/>
  <c r="D38" i="124" s="1"/>
  <c r="D39" i="124" s="1"/>
  <c r="D40" i="124" s="1"/>
  <c r="D41" i="124" s="1"/>
  <c r="D42" i="124" s="1"/>
  <c r="D43" i="124" s="1"/>
  <c r="D44" i="124" s="1"/>
  <c r="D45" i="124" s="1"/>
  <c r="D46" i="124" s="1"/>
  <c r="D47" i="124" s="1"/>
  <c r="D48" i="124" s="1"/>
  <c r="D49" i="124" s="1"/>
  <c r="D50" i="124" s="1"/>
  <c r="D51" i="124" s="1"/>
  <c r="A2" i="124"/>
  <c r="A1" i="124"/>
  <c r="D11" i="125"/>
  <c r="D12" i="125" s="1"/>
  <c r="D13" i="125" s="1"/>
  <c r="D14" i="125"/>
  <c r="D15" i="125" s="1"/>
  <c r="D16" i="125" s="1"/>
  <c r="D17" i="125" s="1"/>
  <c r="D18" i="125" s="1"/>
  <c r="D19" i="125" s="1"/>
  <c r="D20" i="125" s="1"/>
  <c r="D21" i="125" s="1"/>
  <c r="D22" i="125" s="1"/>
  <c r="D23" i="125" s="1"/>
  <c r="D24" i="125" s="1"/>
  <c r="D25" i="125" s="1"/>
  <c r="D26" i="125" s="1"/>
  <c r="D27" i="125" s="1"/>
  <c r="D28" i="125" s="1"/>
  <c r="D29" i="125" s="1"/>
  <c r="D30" i="125" s="1"/>
  <c r="D31" i="125" s="1"/>
  <c r="D32" i="125" s="1"/>
  <c r="D33" i="125" s="1"/>
  <c r="D34" i="125" s="1"/>
  <c r="D35" i="125" s="1"/>
  <c r="D36" i="125" s="1"/>
  <c r="D37" i="125" s="1"/>
  <c r="D38" i="125" s="1"/>
  <c r="D39" i="125" s="1"/>
  <c r="D40" i="125" s="1"/>
  <c r="D41" i="125" s="1"/>
  <c r="D42" i="125" s="1"/>
  <c r="D43" i="125" s="1"/>
  <c r="D44" i="125" s="1"/>
  <c r="D45" i="125" s="1"/>
  <c r="D46" i="125" s="1"/>
  <c r="D47" i="125" s="1"/>
  <c r="D48" i="125" s="1"/>
  <c r="D49" i="125" s="1"/>
  <c r="D50" i="125" s="1"/>
  <c r="D51" i="125" s="1"/>
  <c r="A2" i="125"/>
  <c r="A1" i="125"/>
  <c r="D11" i="126"/>
  <c r="D12" i="126" s="1"/>
  <c r="D13" i="126" s="1"/>
  <c r="D14" i="126" s="1"/>
  <c r="D15" i="126" s="1"/>
  <c r="D16" i="126" s="1"/>
  <c r="D17" i="126" s="1"/>
  <c r="D18" i="126" s="1"/>
  <c r="D19" i="126" s="1"/>
  <c r="D20" i="126" s="1"/>
  <c r="D21" i="126" s="1"/>
  <c r="D22" i="126" s="1"/>
  <c r="D23" i="126" s="1"/>
  <c r="D24" i="126" s="1"/>
  <c r="D25" i="126" s="1"/>
  <c r="D26" i="126" s="1"/>
  <c r="D27" i="126" s="1"/>
  <c r="D28" i="126" s="1"/>
  <c r="D29" i="126" s="1"/>
  <c r="D30" i="126" s="1"/>
  <c r="D31" i="126" s="1"/>
  <c r="D32" i="126" s="1"/>
  <c r="D33" i="126" s="1"/>
  <c r="D34" i="126" s="1"/>
  <c r="D35" i="126" s="1"/>
  <c r="D36" i="126" s="1"/>
  <c r="D37" i="126" s="1"/>
  <c r="D38" i="126" s="1"/>
  <c r="D39" i="126" s="1"/>
  <c r="D40" i="126" s="1"/>
  <c r="D41" i="126" s="1"/>
  <c r="D42" i="126" s="1"/>
  <c r="D43" i="126" s="1"/>
  <c r="D44" i="126" s="1"/>
  <c r="D45" i="126" s="1"/>
  <c r="D46" i="126" s="1"/>
  <c r="D47" i="126" s="1"/>
  <c r="D48" i="126" s="1"/>
  <c r="D49" i="126" s="1"/>
  <c r="D50" i="126" s="1"/>
  <c r="D51" i="126" s="1"/>
  <c r="A2" i="126"/>
  <c r="A1" i="126"/>
  <c r="D11" i="127"/>
  <c r="D12" i="127"/>
  <c r="D13" i="127" s="1"/>
  <c r="D14" i="127" s="1"/>
  <c r="D15" i="127" s="1"/>
  <c r="D16" i="127" s="1"/>
  <c r="D17" i="127" s="1"/>
  <c r="D18" i="127" s="1"/>
  <c r="D19" i="127" s="1"/>
  <c r="D20" i="127" s="1"/>
  <c r="D21" i="127" s="1"/>
  <c r="D22" i="127" s="1"/>
  <c r="D23" i="127" s="1"/>
  <c r="D24" i="127" s="1"/>
  <c r="D25" i="127" s="1"/>
  <c r="D26" i="127" s="1"/>
  <c r="D27" i="127" s="1"/>
  <c r="D28" i="127" s="1"/>
  <c r="D29" i="127" s="1"/>
  <c r="D30" i="127" s="1"/>
  <c r="D31" i="127" s="1"/>
  <c r="D32" i="127" s="1"/>
  <c r="D33" i="127" s="1"/>
  <c r="D34" i="127" s="1"/>
  <c r="D35" i="127" s="1"/>
  <c r="D36" i="127" s="1"/>
  <c r="D37" i="127" s="1"/>
  <c r="D38" i="127" s="1"/>
  <c r="D39" i="127" s="1"/>
  <c r="D40" i="127" s="1"/>
  <c r="D41" i="127" s="1"/>
  <c r="D42" i="127" s="1"/>
  <c r="D43" i="127" s="1"/>
  <c r="D44" i="127" s="1"/>
  <c r="D45" i="127" s="1"/>
  <c r="D46" i="127" s="1"/>
  <c r="D47" i="127" s="1"/>
  <c r="D48" i="127" s="1"/>
  <c r="D49" i="127" s="1"/>
  <c r="D50" i="127" s="1"/>
  <c r="D51" i="127" s="1"/>
  <c r="A2" i="127"/>
  <c r="A1" i="127"/>
  <c r="D11" i="128"/>
  <c r="D12" i="128" s="1"/>
  <c r="D13" i="128" s="1"/>
  <c r="D14" i="128" s="1"/>
  <c r="D15" i="128" s="1"/>
  <c r="D16" i="128" s="1"/>
  <c r="D17" i="128" s="1"/>
  <c r="D18" i="128" s="1"/>
  <c r="D19" i="128" s="1"/>
  <c r="D20" i="128" s="1"/>
  <c r="D21" i="128" s="1"/>
  <c r="D22" i="128" s="1"/>
  <c r="D23" i="128" s="1"/>
  <c r="D24" i="128" s="1"/>
  <c r="D25" i="128" s="1"/>
  <c r="D26" i="128" s="1"/>
  <c r="D27" i="128" s="1"/>
  <c r="D28" i="128" s="1"/>
  <c r="D29" i="128" s="1"/>
  <c r="D30" i="128" s="1"/>
  <c r="D31" i="128" s="1"/>
  <c r="D32" i="128" s="1"/>
  <c r="D33" i="128" s="1"/>
  <c r="D34" i="128" s="1"/>
  <c r="D35" i="128" s="1"/>
  <c r="D36" i="128" s="1"/>
  <c r="D37" i="128" s="1"/>
  <c r="D38" i="128" s="1"/>
  <c r="D39" i="128" s="1"/>
  <c r="D40" i="128" s="1"/>
  <c r="D41" i="128" s="1"/>
  <c r="D42" i="128" s="1"/>
  <c r="D43" i="128" s="1"/>
  <c r="D44" i="128" s="1"/>
  <c r="D45" i="128" s="1"/>
  <c r="D46" i="128" s="1"/>
  <c r="D47" i="128" s="1"/>
  <c r="D48" i="128" s="1"/>
  <c r="D49" i="128" s="1"/>
  <c r="D50" i="128" s="1"/>
  <c r="D51" i="128" s="1"/>
  <c r="A2" i="128"/>
  <c r="A1" i="128"/>
  <c r="D11" i="129"/>
  <c r="D12" i="129" s="1"/>
  <c r="D13" i="129" s="1"/>
  <c r="D14" i="129" s="1"/>
  <c r="D15" i="129" s="1"/>
  <c r="D16" i="129" s="1"/>
  <c r="D17" i="129" s="1"/>
  <c r="D18" i="129" s="1"/>
  <c r="D19" i="129" s="1"/>
  <c r="D20" i="129" s="1"/>
  <c r="D21" i="129" s="1"/>
  <c r="D22" i="129" s="1"/>
  <c r="D23" i="129" s="1"/>
  <c r="D24" i="129" s="1"/>
  <c r="D25" i="129" s="1"/>
  <c r="D26" i="129" s="1"/>
  <c r="D27" i="129" s="1"/>
  <c r="D28" i="129" s="1"/>
  <c r="D29" i="129" s="1"/>
  <c r="D30" i="129" s="1"/>
  <c r="D31" i="129" s="1"/>
  <c r="D32" i="129" s="1"/>
  <c r="D33" i="129" s="1"/>
  <c r="D34" i="129" s="1"/>
  <c r="D35" i="129" s="1"/>
  <c r="D36" i="129" s="1"/>
  <c r="D37" i="129" s="1"/>
  <c r="D38" i="129" s="1"/>
  <c r="D39" i="129" s="1"/>
  <c r="D40" i="129" s="1"/>
  <c r="D41" i="129" s="1"/>
  <c r="D42" i="129" s="1"/>
  <c r="D43" i="129" s="1"/>
  <c r="D44" i="129" s="1"/>
  <c r="D45" i="129" s="1"/>
  <c r="D46" i="129" s="1"/>
  <c r="D47" i="129" s="1"/>
  <c r="D48" i="129" s="1"/>
  <c r="D49" i="129" s="1"/>
  <c r="D50" i="129" s="1"/>
  <c r="D51" i="129" s="1"/>
  <c r="A2" i="129"/>
  <c r="A1" i="129"/>
  <c r="D11" i="130"/>
  <c r="D12" i="130" s="1"/>
  <c r="D13" i="130" s="1"/>
  <c r="D14" i="130" s="1"/>
  <c r="D15" i="130" s="1"/>
  <c r="D16" i="130" s="1"/>
  <c r="D17" i="130" s="1"/>
  <c r="D18" i="130" s="1"/>
  <c r="D19" i="130" s="1"/>
  <c r="D20" i="130" s="1"/>
  <c r="D21" i="130" s="1"/>
  <c r="D22" i="130" s="1"/>
  <c r="D23" i="130" s="1"/>
  <c r="D24" i="130" s="1"/>
  <c r="D25" i="130" s="1"/>
  <c r="D26" i="130" s="1"/>
  <c r="D27" i="130" s="1"/>
  <c r="D28" i="130" s="1"/>
  <c r="D29" i="130" s="1"/>
  <c r="D30" i="130" s="1"/>
  <c r="D31" i="130" s="1"/>
  <c r="D32" i="130" s="1"/>
  <c r="D33" i="130" s="1"/>
  <c r="D34" i="130" s="1"/>
  <c r="D35" i="130" s="1"/>
  <c r="D36" i="130" s="1"/>
  <c r="D37" i="130" s="1"/>
  <c r="D38" i="130" s="1"/>
  <c r="D39" i="130" s="1"/>
  <c r="D40" i="130" s="1"/>
  <c r="D41" i="130" s="1"/>
  <c r="D42" i="130" s="1"/>
  <c r="D43" i="130" s="1"/>
  <c r="D44" i="130" s="1"/>
  <c r="D45" i="130" s="1"/>
  <c r="D46" i="130" s="1"/>
  <c r="D47" i="130" s="1"/>
  <c r="D48" i="130" s="1"/>
  <c r="D49" i="130" s="1"/>
  <c r="D50" i="130" s="1"/>
  <c r="D51" i="130" s="1"/>
  <c r="A2" i="130"/>
  <c r="A1" i="130"/>
  <c r="D11" i="131"/>
  <c r="D12" i="131"/>
  <c r="D13" i="131" s="1"/>
  <c r="D14" i="131" s="1"/>
  <c r="D15" i="131" s="1"/>
  <c r="D16" i="131" s="1"/>
  <c r="D17" i="131" s="1"/>
  <c r="D18" i="131" s="1"/>
  <c r="D19" i="131" s="1"/>
  <c r="D20" i="131" s="1"/>
  <c r="D21" i="131" s="1"/>
  <c r="D22" i="131" s="1"/>
  <c r="D23" i="131" s="1"/>
  <c r="D24" i="131" s="1"/>
  <c r="D25" i="131" s="1"/>
  <c r="D26" i="131" s="1"/>
  <c r="D27" i="131" s="1"/>
  <c r="D28" i="131" s="1"/>
  <c r="D29" i="131" s="1"/>
  <c r="D30" i="131" s="1"/>
  <c r="D31" i="131" s="1"/>
  <c r="D32" i="131" s="1"/>
  <c r="D33" i="131" s="1"/>
  <c r="D34" i="131" s="1"/>
  <c r="D35" i="131" s="1"/>
  <c r="D36" i="131" s="1"/>
  <c r="D37" i="131" s="1"/>
  <c r="D38" i="131" s="1"/>
  <c r="D39" i="131" s="1"/>
  <c r="D40" i="131" s="1"/>
  <c r="D41" i="131" s="1"/>
  <c r="D42" i="131" s="1"/>
  <c r="D43" i="131" s="1"/>
  <c r="D44" i="131" s="1"/>
  <c r="D45" i="131" s="1"/>
  <c r="D46" i="131" s="1"/>
  <c r="D47" i="131" s="1"/>
  <c r="D48" i="131" s="1"/>
  <c r="D49" i="131" s="1"/>
  <c r="D50" i="131" s="1"/>
  <c r="D51" i="131" s="1"/>
  <c r="A2" i="131"/>
  <c r="A1" i="131"/>
  <c r="D11" i="133"/>
  <c r="D12" i="133" s="1"/>
  <c r="D13" i="133" s="1"/>
  <c r="D14" i="133" s="1"/>
  <c r="D15" i="133" s="1"/>
  <c r="D16" i="133" s="1"/>
  <c r="D17" i="133" s="1"/>
  <c r="D18" i="133" s="1"/>
  <c r="D19" i="133" s="1"/>
  <c r="D20" i="133" s="1"/>
  <c r="D21" i="133" s="1"/>
  <c r="D22" i="133" s="1"/>
  <c r="D23" i="133" s="1"/>
  <c r="D24" i="133" s="1"/>
  <c r="D25" i="133" s="1"/>
  <c r="D26" i="133" s="1"/>
  <c r="D27" i="133" s="1"/>
  <c r="D28" i="133" s="1"/>
  <c r="D29" i="133" s="1"/>
  <c r="D30" i="133" s="1"/>
  <c r="D31" i="133" s="1"/>
  <c r="D32" i="133" s="1"/>
  <c r="D33" i="133" s="1"/>
  <c r="D34" i="133" s="1"/>
  <c r="D35" i="133" s="1"/>
  <c r="D36" i="133" s="1"/>
  <c r="D37" i="133" s="1"/>
  <c r="D38" i="133" s="1"/>
  <c r="D39" i="133" s="1"/>
  <c r="D40" i="133" s="1"/>
  <c r="D41" i="133" s="1"/>
  <c r="D42" i="133" s="1"/>
  <c r="D43" i="133" s="1"/>
  <c r="D44" i="133" s="1"/>
  <c r="D45" i="133" s="1"/>
  <c r="D46" i="133" s="1"/>
  <c r="D47" i="133" s="1"/>
  <c r="D48" i="133" s="1"/>
  <c r="D49" i="133" s="1"/>
  <c r="D50" i="133" s="1"/>
  <c r="D51" i="133" s="1"/>
  <c r="A2" i="133"/>
  <c r="A1" i="133"/>
  <c r="D11" i="134"/>
  <c r="D12" i="134" s="1"/>
  <c r="D13" i="134" s="1"/>
  <c r="D14" i="134" s="1"/>
  <c r="D15" i="134" s="1"/>
  <c r="D16" i="134" s="1"/>
  <c r="D17" i="134" s="1"/>
  <c r="D18" i="134" s="1"/>
  <c r="D19" i="134" s="1"/>
  <c r="D20" i="134" s="1"/>
  <c r="D21" i="134" s="1"/>
  <c r="D22" i="134" s="1"/>
  <c r="D23" i="134" s="1"/>
  <c r="D24" i="134" s="1"/>
  <c r="D25" i="134" s="1"/>
  <c r="D26" i="134" s="1"/>
  <c r="D27" i="134" s="1"/>
  <c r="D28" i="134" s="1"/>
  <c r="D29" i="134" s="1"/>
  <c r="D30" i="134" s="1"/>
  <c r="D31" i="134" s="1"/>
  <c r="D32" i="134" s="1"/>
  <c r="D33" i="134" s="1"/>
  <c r="D34" i="134" s="1"/>
  <c r="D35" i="134" s="1"/>
  <c r="D36" i="134" s="1"/>
  <c r="D37" i="134" s="1"/>
  <c r="D38" i="134" s="1"/>
  <c r="D39" i="134" s="1"/>
  <c r="D40" i="134" s="1"/>
  <c r="D41" i="134" s="1"/>
  <c r="D42" i="134" s="1"/>
  <c r="D43" i="134" s="1"/>
  <c r="D44" i="134" s="1"/>
  <c r="D45" i="134" s="1"/>
  <c r="D46" i="134" s="1"/>
  <c r="D47" i="134" s="1"/>
  <c r="D48" i="134" s="1"/>
  <c r="D49" i="134" s="1"/>
  <c r="D50" i="134" s="1"/>
  <c r="D51" i="134" s="1"/>
  <c r="A2" i="134"/>
  <c r="A1" i="134"/>
  <c r="D11" i="135"/>
  <c r="D12" i="135" s="1"/>
  <c r="D13" i="135" s="1"/>
  <c r="D14" i="135" s="1"/>
  <c r="D15" i="135" s="1"/>
  <c r="D16" i="135"/>
  <c r="D17" i="135" s="1"/>
  <c r="D18" i="135" s="1"/>
  <c r="D19" i="135" s="1"/>
  <c r="D20" i="135" s="1"/>
  <c r="D21" i="135" s="1"/>
  <c r="D22" i="135" s="1"/>
  <c r="D23" i="135" s="1"/>
  <c r="D24" i="135" s="1"/>
  <c r="D25" i="135" s="1"/>
  <c r="D26" i="135" s="1"/>
  <c r="D27" i="135" s="1"/>
  <c r="D28" i="135" s="1"/>
  <c r="D29" i="135" s="1"/>
  <c r="D30" i="135" s="1"/>
  <c r="D31" i="135" s="1"/>
  <c r="D32" i="135" s="1"/>
  <c r="D33" i="135" s="1"/>
  <c r="D34" i="135" s="1"/>
  <c r="D35" i="135" s="1"/>
  <c r="D36" i="135" s="1"/>
  <c r="D37" i="135" s="1"/>
  <c r="D38" i="135" s="1"/>
  <c r="D39" i="135" s="1"/>
  <c r="D40" i="135" s="1"/>
  <c r="D41" i="135" s="1"/>
  <c r="D42" i="135" s="1"/>
  <c r="D43" i="135" s="1"/>
  <c r="D44" i="135" s="1"/>
  <c r="D45" i="135" s="1"/>
  <c r="D46" i="135" s="1"/>
  <c r="D47" i="135" s="1"/>
  <c r="D48" i="135" s="1"/>
  <c r="D49" i="135" s="1"/>
  <c r="D50" i="135" s="1"/>
  <c r="D51" i="135" s="1"/>
  <c r="A2" i="135"/>
  <c r="A1" i="135"/>
  <c r="D11" i="136"/>
  <c r="D12" i="136" s="1"/>
  <c r="D13" i="136" s="1"/>
  <c r="D14" i="136" s="1"/>
  <c r="D15" i="136" s="1"/>
  <c r="D16" i="136" s="1"/>
  <c r="D17" i="136" s="1"/>
  <c r="D18" i="136" s="1"/>
  <c r="D19" i="136" s="1"/>
  <c r="D20" i="136" s="1"/>
  <c r="D21" i="136" s="1"/>
  <c r="D22" i="136" s="1"/>
  <c r="D23" i="136" s="1"/>
  <c r="D24" i="136" s="1"/>
  <c r="D25" i="136" s="1"/>
  <c r="D26" i="136" s="1"/>
  <c r="D27" i="136" s="1"/>
  <c r="D28" i="136" s="1"/>
  <c r="D29" i="136" s="1"/>
  <c r="D30" i="136" s="1"/>
  <c r="D31" i="136" s="1"/>
  <c r="D32" i="136" s="1"/>
  <c r="D33" i="136" s="1"/>
  <c r="D34" i="136" s="1"/>
  <c r="D35" i="136" s="1"/>
  <c r="D36" i="136" s="1"/>
  <c r="D37" i="136" s="1"/>
  <c r="D38" i="136" s="1"/>
  <c r="D39" i="136" s="1"/>
  <c r="D40" i="136" s="1"/>
  <c r="D41" i="136" s="1"/>
  <c r="D42" i="136" s="1"/>
  <c r="D43" i="136" s="1"/>
  <c r="D44" i="136" s="1"/>
  <c r="D45" i="136" s="1"/>
  <c r="D46" i="136" s="1"/>
  <c r="D47" i="136" s="1"/>
  <c r="D48" i="136" s="1"/>
  <c r="D49" i="136" s="1"/>
  <c r="D50" i="136" s="1"/>
  <c r="D51" i="136" s="1"/>
  <c r="A2" i="136"/>
  <c r="A1" i="136"/>
  <c r="D11" i="137"/>
  <c r="D12" i="137" s="1"/>
  <c r="D13" i="137" s="1"/>
  <c r="D14" i="137"/>
  <c r="D15" i="137" s="1"/>
  <c r="D16" i="137" s="1"/>
  <c r="D17" i="137" s="1"/>
  <c r="D18" i="137" s="1"/>
  <c r="D19" i="137" s="1"/>
  <c r="D20" i="137" s="1"/>
  <c r="D21" i="137" s="1"/>
  <c r="D22" i="137" s="1"/>
  <c r="D23" i="137" s="1"/>
  <c r="D24" i="137" s="1"/>
  <c r="D25" i="137" s="1"/>
  <c r="D26" i="137" s="1"/>
  <c r="D27" i="137" s="1"/>
  <c r="D28" i="137" s="1"/>
  <c r="D29" i="137" s="1"/>
  <c r="D30" i="137" s="1"/>
  <c r="D31" i="137" s="1"/>
  <c r="D32" i="137" s="1"/>
  <c r="D33" i="137" s="1"/>
  <c r="D34" i="137" s="1"/>
  <c r="D35" i="137" s="1"/>
  <c r="D36" i="137" s="1"/>
  <c r="D37" i="137" s="1"/>
  <c r="D38" i="137" s="1"/>
  <c r="D39" i="137" s="1"/>
  <c r="D40" i="137" s="1"/>
  <c r="D41" i="137" s="1"/>
  <c r="D42" i="137" s="1"/>
  <c r="D43" i="137" s="1"/>
  <c r="D44" i="137" s="1"/>
  <c r="D45" i="137" s="1"/>
  <c r="D46" i="137" s="1"/>
  <c r="D47" i="137" s="1"/>
  <c r="D48" i="137" s="1"/>
  <c r="D49" i="137" s="1"/>
  <c r="D50" i="137" s="1"/>
  <c r="D51" i="137" s="1"/>
  <c r="A2" i="137"/>
  <c r="A1" i="137"/>
  <c r="D11" i="138"/>
  <c r="D12" i="138" s="1"/>
  <c r="D13" i="138" s="1"/>
  <c r="D14" i="138" s="1"/>
  <c r="D15" i="138" s="1"/>
  <c r="D16" i="138" s="1"/>
  <c r="D17" i="138" s="1"/>
  <c r="D18" i="138" s="1"/>
  <c r="D19" i="138" s="1"/>
  <c r="D20" i="138" s="1"/>
  <c r="D21" i="138" s="1"/>
  <c r="D22" i="138" s="1"/>
  <c r="D23" i="138" s="1"/>
  <c r="D24" i="138" s="1"/>
  <c r="D25" i="138" s="1"/>
  <c r="D26" i="138" s="1"/>
  <c r="D27" i="138" s="1"/>
  <c r="D28" i="138" s="1"/>
  <c r="D29" i="138" s="1"/>
  <c r="D30" i="138" s="1"/>
  <c r="D31" i="138" s="1"/>
  <c r="D32" i="138" s="1"/>
  <c r="D33" i="138" s="1"/>
  <c r="D34" i="138" s="1"/>
  <c r="D35" i="138" s="1"/>
  <c r="D36" i="138" s="1"/>
  <c r="D37" i="138" s="1"/>
  <c r="D38" i="138" s="1"/>
  <c r="D39" i="138" s="1"/>
  <c r="D40" i="138" s="1"/>
  <c r="D41" i="138" s="1"/>
  <c r="D42" i="138" s="1"/>
  <c r="D43" i="138" s="1"/>
  <c r="D44" i="138" s="1"/>
  <c r="D45" i="138" s="1"/>
  <c r="D46" i="138" s="1"/>
  <c r="D47" i="138" s="1"/>
  <c r="D48" i="138" s="1"/>
  <c r="D49" i="138" s="1"/>
  <c r="D50" i="138" s="1"/>
  <c r="D51" i="138" s="1"/>
  <c r="A2" i="138"/>
  <c r="A1" i="138"/>
  <c r="D11" i="139"/>
  <c r="D12" i="139" s="1"/>
  <c r="D13" i="139" s="1"/>
  <c r="D14" i="139" s="1"/>
  <c r="D15" i="139" s="1"/>
  <c r="D16" i="139" s="1"/>
  <c r="D17" i="139" s="1"/>
  <c r="D18" i="139" s="1"/>
  <c r="D19" i="139" s="1"/>
  <c r="D20" i="139" s="1"/>
  <c r="D21" i="139" s="1"/>
  <c r="D22" i="139" s="1"/>
  <c r="D23" i="139" s="1"/>
  <c r="D24" i="139" s="1"/>
  <c r="D25" i="139" s="1"/>
  <c r="D26" i="139" s="1"/>
  <c r="D27" i="139" s="1"/>
  <c r="D28" i="139" s="1"/>
  <c r="D29" i="139" s="1"/>
  <c r="D30" i="139" s="1"/>
  <c r="D31" i="139" s="1"/>
  <c r="D32" i="139" s="1"/>
  <c r="D33" i="139" s="1"/>
  <c r="D34" i="139" s="1"/>
  <c r="D35" i="139" s="1"/>
  <c r="D36" i="139" s="1"/>
  <c r="D37" i="139" s="1"/>
  <c r="D38" i="139" s="1"/>
  <c r="D39" i="139" s="1"/>
  <c r="D40" i="139" s="1"/>
  <c r="D41" i="139" s="1"/>
  <c r="D42" i="139" s="1"/>
  <c r="D43" i="139" s="1"/>
  <c r="D44" i="139" s="1"/>
  <c r="D45" i="139" s="1"/>
  <c r="D46" i="139" s="1"/>
  <c r="D47" i="139" s="1"/>
  <c r="D48" i="139" s="1"/>
  <c r="D49" i="139" s="1"/>
  <c r="D50" i="139" s="1"/>
  <c r="D51" i="139" s="1"/>
  <c r="A2" i="139"/>
  <c r="A1" i="139"/>
  <c r="K176" i="168"/>
  <c r="B4" i="111" l="1"/>
  <c r="B5" i="55"/>
  <c r="D10" i="55" s="1"/>
  <c r="H45" i="168"/>
  <c r="J45" i="168" s="1"/>
  <c r="K45" i="168" s="1"/>
  <c r="B7" i="51"/>
  <c r="B5" i="54"/>
  <c r="C10" i="54" s="1"/>
  <c r="B7" i="34"/>
  <c r="B5" i="35"/>
  <c r="D10" i="35" s="1"/>
  <c r="B5" i="107"/>
  <c r="C10" i="107" s="1"/>
  <c r="B4" i="52"/>
  <c r="B7" i="104"/>
  <c r="J13" i="168"/>
  <c r="B5" i="59"/>
  <c r="C10" i="59" s="1"/>
  <c r="B7" i="60"/>
  <c r="B7" i="61"/>
  <c r="B7" i="63"/>
  <c r="B7" i="64"/>
  <c r="B7" i="65"/>
  <c r="B5" i="67"/>
  <c r="B5" i="69"/>
  <c r="B4" i="171"/>
  <c r="B7" i="71"/>
  <c r="B5" i="70"/>
  <c r="B5" i="30"/>
  <c r="B4" i="31"/>
  <c r="B5" i="33"/>
  <c r="B7" i="76"/>
  <c r="B4" i="172"/>
  <c r="B7" i="77"/>
  <c r="B7" i="78"/>
  <c r="B4" i="79"/>
  <c r="B4" i="80"/>
  <c r="B4" i="81"/>
  <c r="B5" i="83"/>
  <c r="C10" i="83" s="1"/>
  <c r="B4" i="84"/>
  <c r="B7" i="85"/>
  <c r="B4" i="86"/>
  <c r="B4" i="90"/>
  <c r="B5" i="92"/>
  <c r="B4" i="93"/>
  <c r="B5" i="94"/>
  <c r="B4" i="96"/>
  <c r="B4" i="97"/>
  <c r="B4" i="98"/>
  <c r="B4" i="99"/>
  <c r="B4" i="100"/>
  <c r="B4" i="103"/>
  <c r="B5" i="34"/>
  <c r="B7" i="102"/>
  <c r="B5" i="104"/>
  <c r="B7" i="105"/>
  <c r="B5" i="106"/>
  <c r="C10" i="106" s="1"/>
  <c r="B5" i="109"/>
  <c r="B5" i="108"/>
  <c r="B4" i="112"/>
  <c r="B7" i="113"/>
  <c r="B4" i="114"/>
  <c r="B5" i="110"/>
  <c r="B7" i="111"/>
  <c r="B7" i="50"/>
  <c r="B7" i="52"/>
  <c r="B4" i="54"/>
  <c r="B5" i="4"/>
  <c r="B7" i="7"/>
  <c r="B7" i="9"/>
  <c r="B4" i="55"/>
  <c r="B5" i="58"/>
  <c r="B4" i="59"/>
  <c r="B4" i="60"/>
  <c r="B4" i="61"/>
  <c r="B5" i="62"/>
  <c r="B4" i="63"/>
  <c r="B4" i="64"/>
  <c r="B4" i="65"/>
  <c r="B5" i="66"/>
  <c r="B7" i="67"/>
  <c r="B5" i="68"/>
  <c r="B7" i="69"/>
  <c r="B4" i="71"/>
  <c r="B5" i="29"/>
  <c r="B7" i="70"/>
  <c r="B7" i="30"/>
  <c r="B5" i="32"/>
  <c r="B7" i="33"/>
  <c r="B4" i="76"/>
  <c r="B4" i="77"/>
  <c r="B4" i="78"/>
  <c r="B5" i="82"/>
  <c r="B7" i="83"/>
  <c r="B4" i="85"/>
  <c r="B5" i="87"/>
  <c r="B5" i="88"/>
  <c r="B5" i="89"/>
  <c r="C10" i="89" s="1"/>
  <c r="B5" i="91"/>
  <c r="B7" i="92"/>
  <c r="B7" i="94"/>
  <c r="B5" i="95"/>
  <c r="B5" i="101"/>
  <c r="B7" i="170"/>
  <c r="B4" i="58"/>
  <c r="B7" i="62"/>
  <c r="B7" i="66"/>
  <c r="B4" i="67"/>
  <c r="B7" i="68"/>
  <c r="B4" i="69"/>
  <c r="B5" i="171"/>
  <c r="B7" i="29"/>
  <c r="B4" i="70"/>
  <c r="B4" i="30"/>
  <c r="B5" i="31"/>
  <c r="B7" i="32"/>
  <c r="B4" i="33"/>
  <c r="B5" i="172"/>
  <c r="B5" i="79"/>
  <c r="B5" i="80"/>
  <c r="B5" i="81"/>
  <c r="B7" i="82"/>
  <c r="B4" i="83"/>
  <c r="B5" i="84"/>
  <c r="B5" i="86"/>
  <c r="B7" i="87"/>
  <c r="B7" i="88"/>
  <c r="B7" i="89"/>
  <c r="B5" i="90"/>
  <c r="B7" i="91"/>
  <c r="B4" i="92"/>
  <c r="B5" i="93"/>
  <c r="B4" i="94"/>
  <c r="B7" i="95"/>
  <c r="B5" i="96"/>
  <c r="B5" i="97"/>
  <c r="B5" i="98"/>
  <c r="B5" i="99"/>
  <c r="B5" i="100"/>
  <c r="B7" i="101"/>
  <c r="B5" i="103"/>
  <c r="B4" i="34"/>
  <c r="B4" i="104"/>
  <c r="B4" i="106"/>
  <c r="B7" i="107"/>
  <c r="B4" i="109"/>
  <c r="B4" i="108"/>
  <c r="B5" i="112"/>
  <c r="B5" i="114"/>
  <c r="B7" i="35"/>
  <c r="B4" i="110"/>
  <c r="B7" i="4"/>
  <c r="B4" i="7"/>
  <c r="B5" i="9"/>
  <c r="D10" i="9" s="1"/>
  <c r="B7" i="55"/>
  <c r="B4" i="51"/>
  <c r="B5" i="52"/>
  <c r="B5" i="53"/>
  <c r="D10" i="53" s="1"/>
  <c r="B7" i="57"/>
  <c r="B5" i="60"/>
  <c r="B5" i="61"/>
  <c r="B4" i="62"/>
  <c r="B5" i="63"/>
  <c r="B5" i="64"/>
  <c r="B5" i="65"/>
  <c r="B4" i="66"/>
  <c r="B4" i="68"/>
  <c r="B7" i="171"/>
  <c r="B5" i="71"/>
  <c r="B4" i="29"/>
  <c r="B7" i="31"/>
  <c r="B4" i="32"/>
  <c r="B5" i="76"/>
  <c r="B7" i="172"/>
  <c r="B5" i="77"/>
  <c r="B5" i="78"/>
  <c r="B7" i="79"/>
  <c r="B7" i="80"/>
  <c r="B7" i="81"/>
  <c r="B4" i="82"/>
  <c r="B7" i="84"/>
  <c r="B5" i="85"/>
  <c r="B7" i="86"/>
  <c r="B4" i="87"/>
  <c r="B4" i="88"/>
  <c r="B4" i="89"/>
  <c r="B7" i="90"/>
  <c r="B4" i="91"/>
  <c r="B7" i="93"/>
  <c r="B4" i="95"/>
  <c r="B7" i="96"/>
  <c r="B7" i="97"/>
  <c r="B7" i="98"/>
  <c r="B7" i="99"/>
  <c r="B7" i="100"/>
  <c r="B5" i="7"/>
  <c r="B5" i="111"/>
  <c r="B7" i="114"/>
  <c r="B7" i="112"/>
  <c r="B4" i="53"/>
  <c r="B5" i="50"/>
  <c r="B4" i="9"/>
  <c r="B98" i="168"/>
  <c r="B7" i="110"/>
  <c r="B4" i="113"/>
  <c r="B7" i="109"/>
  <c r="B7" i="106"/>
  <c r="B4" i="105"/>
  <c r="B4" i="102"/>
  <c r="B7" i="103"/>
  <c r="B4" i="4"/>
  <c r="B4" i="101"/>
  <c r="B7" i="54"/>
  <c r="B5" i="51"/>
  <c r="B7" i="53"/>
  <c r="B4" i="50"/>
  <c r="B4" i="35"/>
  <c r="B5" i="113"/>
  <c r="B7" i="108"/>
  <c r="B4" i="107"/>
  <c r="B5" i="105"/>
  <c r="B5" i="102"/>
  <c r="B4" i="56"/>
  <c r="B7" i="56"/>
  <c r="B4" i="170"/>
  <c r="B5" i="170"/>
  <c r="B5" i="56"/>
  <c r="B4" i="57"/>
  <c r="B5" i="57"/>
  <c r="B7" i="58"/>
  <c r="B7" i="59"/>
  <c r="J18" i="168" l="1"/>
  <c r="J171" i="168" s="1"/>
  <c r="J173" i="168" s="1"/>
  <c r="J174" i="168" s="1"/>
  <c r="J186" i="168" s="1"/>
  <c r="D10" i="54"/>
  <c r="C10" i="55"/>
  <c r="D10" i="107"/>
  <c r="C10" i="35"/>
  <c r="D10" i="83"/>
  <c r="C10" i="9"/>
  <c r="C10" i="53"/>
  <c r="D10" i="106"/>
  <c r="C10" i="105"/>
  <c r="D10" i="105"/>
  <c r="C10" i="78"/>
  <c r="D10" i="78"/>
  <c r="D10" i="60"/>
  <c r="C10" i="60"/>
  <c r="C10" i="99"/>
  <c r="D10" i="99"/>
  <c r="C10" i="109"/>
  <c r="D10" i="109"/>
  <c r="C10" i="102"/>
  <c r="D10" i="102"/>
  <c r="C10" i="113"/>
  <c r="D10" i="113"/>
  <c r="C10" i="71"/>
  <c r="D10" i="71"/>
  <c r="D10" i="65"/>
  <c r="C10" i="65"/>
  <c r="C10" i="52"/>
  <c r="D10" i="52"/>
  <c r="C10" i="96"/>
  <c r="D10" i="96"/>
  <c r="C10" i="31"/>
  <c r="D10" i="31"/>
  <c r="C10" i="91"/>
  <c r="D10" i="91"/>
  <c r="C10" i="110"/>
  <c r="D10" i="110"/>
  <c r="C10" i="104"/>
  <c r="D10" i="104"/>
  <c r="C10" i="33"/>
  <c r="D10" i="33"/>
  <c r="C10" i="85"/>
  <c r="D10" i="85"/>
  <c r="C10" i="112"/>
  <c r="D10" i="112"/>
  <c r="C10" i="97"/>
  <c r="D10" i="97"/>
  <c r="C10" i="93"/>
  <c r="D10" i="93"/>
  <c r="C10" i="84"/>
  <c r="D10" i="84"/>
  <c r="C10" i="80"/>
  <c r="D10" i="80"/>
  <c r="C10" i="87"/>
  <c r="D10" i="87"/>
  <c r="C10" i="32"/>
  <c r="D10" i="32"/>
  <c r="C10" i="66"/>
  <c r="D10" i="66"/>
  <c r="C10" i="62"/>
  <c r="D10" i="62"/>
  <c r="C10" i="58"/>
  <c r="D10" i="58"/>
  <c r="C10" i="92"/>
  <c r="D10" i="92"/>
  <c r="D10" i="70"/>
  <c r="C10" i="70"/>
  <c r="C10" i="67"/>
  <c r="D10" i="67"/>
  <c r="D10" i="59"/>
  <c r="C10" i="7"/>
  <c r="D10" i="7"/>
  <c r="C10" i="64"/>
  <c r="D10" i="64"/>
  <c r="C10" i="172"/>
  <c r="D10" i="172"/>
  <c r="C10" i="95"/>
  <c r="D10" i="95"/>
  <c r="C10" i="68"/>
  <c r="D10" i="68"/>
  <c r="C10" i="94"/>
  <c r="D10" i="94"/>
  <c r="C10" i="111"/>
  <c r="D10" i="111"/>
  <c r="C10" i="76"/>
  <c r="D10" i="76"/>
  <c r="C10" i="61"/>
  <c r="D10" i="61"/>
  <c r="C10" i="100"/>
  <c r="D10" i="100"/>
  <c r="C10" i="79"/>
  <c r="D10" i="79"/>
  <c r="C10" i="171"/>
  <c r="D10" i="171"/>
  <c r="C10" i="101"/>
  <c r="D10" i="101"/>
  <c r="C10" i="108"/>
  <c r="D10" i="108"/>
  <c r="D10" i="51"/>
  <c r="C10" i="51"/>
  <c r="B99" i="168"/>
  <c r="B100" i="168" s="1"/>
  <c r="B101" i="168" s="1"/>
  <c r="B102" i="168" s="1"/>
  <c r="B103" i="168" s="1"/>
  <c r="B104" i="168" s="1"/>
  <c r="B105" i="168" s="1"/>
  <c r="B106" i="168" s="1"/>
  <c r="B107" i="168" s="1"/>
  <c r="B108" i="168" s="1"/>
  <c r="B109" i="168" s="1"/>
  <c r="B110" i="168" s="1"/>
  <c r="B111" i="168" s="1"/>
  <c r="B112" i="168" s="1"/>
  <c r="B113" i="168" s="1"/>
  <c r="B114" i="168" s="1"/>
  <c r="B115" i="168" s="1"/>
  <c r="B116" i="168" s="1"/>
  <c r="B117" i="168" s="1"/>
  <c r="B118" i="168" s="1"/>
  <c r="B119" i="168" s="1"/>
  <c r="B120" i="168" s="1"/>
  <c r="B121" i="168" s="1"/>
  <c r="B122" i="168" s="1"/>
  <c r="B123" i="168" s="1"/>
  <c r="B124" i="168" s="1"/>
  <c r="B125" i="168" s="1"/>
  <c r="B126" i="168" s="1"/>
  <c r="B127" i="168" s="1"/>
  <c r="B128" i="168" s="1"/>
  <c r="B129" i="168" s="1"/>
  <c r="B130" i="168" s="1"/>
  <c r="B131" i="168" s="1"/>
  <c r="B132" i="168" s="1"/>
  <c r="B133" i="168" s="1"/>
  <c r="B134" i="168" s="1"/>
  <c r="C10" i="77"/>
  <c r="D10" i="77"/>
  <c r="D10" i="63"/>
  <c r="C10" i="63"/>
  <c r="C10" i="114"/>
  <c r="D10" i="114"/>
  <c r="C10" i="103"/>
  <c r="D10" i="103"/>
  <c r="C10" i="98"/>
  <c r="D10" i="98"/>
  <c r="C10" i="90"/>
  <c r="D10" i="90"/>
  <c r="C10" i="86"/>
  <c r="D10" i="86"/>
  <c r="C10" i="81"/>
  <c r="D10" i="81"/>
  <c r="C10" i="88"/>
  <c r="D10" i="88"/>
  <c r="C10" i="82"/>
  <c r="D10" i="82"/>
  <c r="C10" i="29"/>
  <c r="D10" i="29"/>
  <c r="C10" i="34"/>
  <c r="D10" i="34"/>
  <c r="C10" i="30"/>
  <c r="D10" i="30"/>
  <c r="C10" i="69"/>
  <c r="D10" i="69"/>
  <c r="D10" i="89"/>
  <c r="C10" i="170"/>
  <c r="D10" i="170"/>
  <c r="C10" i="57"/>
  <c r="D10" i="57"/>
  <c r="C10" i="56"/>
  <c r="D10" i="56"/>
  <c r="B135" i="168" l="1"/>
  <c r="B4" i="115"/>
  <c r="B7" i="115"/>
  <c r="B5" i="115"/>
  <c r="B136" i="168"/>
  <c r="B7" i="117"/>
  <c r="B5" i="117"/>
  <c r="B7" i="118"/>
  <c r="B5" i="116"/>
  <c r="B7" i="116"/>
  <c r="B4" i="117"/>
  <c r="B5" i="118"/>
  <c r="B4" i="116"/>
  <c r="B4" i="118"/>
  <c r="B7" i="177"/>
  <c r="B5" i="167"/>
  <c r="B4" i="179"/>
  <c r="B7" i="138"/>
  <c r="B4" i="136"/>
  <c r="B5" i="136"/>
  <c r="B4" i="140"/>
  <c r="B4" i="167"/>
  <c r="B5" i="133"/>
  <c r="B4" i="182"/>
  <c r="B7" i="184"/>
  <c r="B4" i="121"/>
  <c r="B4" i="173"/>
  <c r="B5" i="173"/>
  <c r="B7" i="122"/>
  <c r="B5" i="143"/>
  <c r="B5" i="182"/>
  <c r="B4" i="135"/>
  <c r="B5" i="131"/>
  <c r="B5" i="135"/>
  <c r="B5" i="175"/>
  <c r="B7" i="36"/>
  <c r="B5" i="140"/>
  <c r="B5" i="126"/>
  <c r="B7" i="128"/>
  <c r="B7" i="175"/>
  <c r="B5" i="123"/>
  <c r="B7" i="124"/>
  <c r="B4" i="176"/>
  <c r="B4" i="124"/>
  <c r="B4" i="139"/>
  <c r="B7" i="125"/>
  <c r="B4" i="120"/>
  <c r="B5" i="122"/>
  <c r="B4" i="36"/>
  <c r="B4" i="138"/>
  <c r="B7" i="143"/>
  <c r="B5" i="121"/>
  <c r="B4" i="180"/>
  <c r="B5" i="138"/>
  <c r="B5" i="134"/>
  <c r="B4" i="125"/>
  <c r="B7" i="181"/>
  <c r="B4" i="122"/>
  <c r="B7" i="173"/>
  <c r="B4" i="126"/>
  <c r="B7" i="135"/>
  <c r="B7" i="134"/>
  <c r="B4" i="130"/>
  <c r="B7" i="136"/>
  <c r="B4" i="178"/>
  <c r="B5" i="178"/>
  <c r="B5" i="127"/>
  <c r="B5" i="130"/>
  <c r="B7" i="174"/>
  <c r="B4" i="134"/>
  <c r="B7" i="127"/>
  <c r="B5" i="176"/>
  <c r="B5" i="128"/>
  <c r="B7" i="130"/>
  <c r="B7" i="126"/>
  <c r="B4" i="181"/>
  <c r="B7" i="119"/>
  <c r="B7" i="133"/>
  <c r="B7" i="176"/>
  <c r="B5" i="179"/>
  <c r="B4" i="131"/>
  <c r="B7" i="137"/>
  <c r="B7" i="178"/>
  <c r="B5" i="129"/>
  <c r="B4" i="177"/>
  <c r="B7" i="180"/>
  <c r="B7" i="129"/>
  <c r="B4" i="127"/>
  <c r="B7" i="179"/>
  <c r="B5" i="141"/>
  <c r="B5" i="174"/>
  <c r="B5" i="184"/>
  <c r="B4" i="123"/>
  <c r="B5" i="120"/>
  <c r="B4" i="141"/>
  <c r="B5" i="180"/>
  <c r="B7" i="182"/>
  <c r="B4" i="119"/>
  <c r="B5" i="137"/>
  <c r="B7" i="139"/>
  <c r="B7" i="167"/>
  <c r="B5" i="125"/>
  <c r="B4" i="143"/>
  <c r="B4" i="128"/>
  <c r="B7" i="123"/>
  <c r="B5" i="177"/>
  <c r="B4" i="174"/>
  <c r="B5" i="36"/>
  <c r="B7" i="140"/>
  <c r="B4" i="137"/>
  <c r="B4" i="175"/>
  <c r="B4" i="133"/>
  <c r="B4" i="183"/>
  <c r="B5" i="183"/>
  <c r="B7" i="120"/>
  <c r="B5" i="124"/>
  <c r="B4" i="184"/>
  <c r="B7" i="183"/>
  <c r="B5" i="181"/>
  <c r="B5" i="139"/>
  <c r="B7" i="121"/>
  <c r="B7" i="131"/>
  <c r="B7" i="141"/>
  <c r="B4" i="129"/>
  <c r="B5" i="119"/>
  <c r="C10" i="115" l="1"/>
  <c r="D10" i="115"/>
  <c r="C10" i="116"/>
  <c r="D10" i="116"/>
  <c r="B137" i="168"/>
  <c r="B138" i="168" s="1"/>
  <c r="B139" i="168" s="1"/>
  <c r="B140" i="168" s="1"/>
  <c r="B141" i="168" s="1"/>
  <c r="B142" i="168" s="1"/>
  <c r="B143" i="168" s="1"/>
  <c r="B144" i="168" s="1"/>
  <c r="B145" i="168" s="1"/>
  <c r="B146" i="168" s="1"/>
  <c r="B147" i="168" s="1"/>
  <c r="B148" i="168" s="1"/>
  <c r="B149" i="168" s="1"/>
  <c r="B150" i="168" s="1"/>
  <c r="B151" i="168" s="1"/>
  <c r="B152" i="168" s="1"/>
  <c r="B153" i="168" s="1"/>
  <c r="B154" i="168" s="1"/>
  <c r="B155" i="168" s="1"/>
  <c r="C10" i="117"/>
  <c r="D10" i="117"/>
  <c r="C10" i="118"/>
  <c r="D10" i="118"/>
  <c r="D10" i="124"/>
  <c r="C10" i="124"/>
  <c r="C10" i="36"/>
  <c r="D10" i="36"/>
  <c r="D10" i="137"/>
  <c r="C10" i="137"/>
  <c r="D10" i="184"/>
  <c r="C10" i="184"/>
  <c r="C10" i="126"/>
  <c r="D10" i="126"/>
  <c r="D10" i="131"/>
  <c r="C10" i="131"/>
  <c r="C10" i="133"/>
  <c r="D10" i="133"/>
  <c r="C10" i="120"/>
  <c r="D10" i="120"/>
  <c r="D10" i="141"/>
  <c r="C10" i="141"/>
  <c r="D10" i="128"/>
  <c r="C10" i="128"/>
  <c r="D10" i="176"/>
  <c r="C10" i="176"/>
  <c r="D10" i="178"/>
  <c r="C10" i="178"/>
  <c r="C10" i="134"/>
  <c r="D10" i="134"/>
  <c r="D10" i="175"/>
  <c r="C10" i="175"/>
  <c r="D10" i="167"/>
  <c r="C10" i="167"/>
  <c r="C10" i="119"/>
  <c r="D10" i="119"/>
  <c r="C10" i="183"/>
  <c r="D10" i="183"/>
  <c r="D10" i="177"/>
  <c r="C10" i="177"/>
  <c r="D10" i="125"/>
  <c r="C10" i="125"/>
  <c r="D10" i="129"/>
  <c r="C10" i="129"/>
  <c r="D10" i="179"/>
  <c r="C10" i="179"/>
  <c r="D10" i="127"/>
  <c r="C10" i="127"/>
  <c r="D10" i="138"/>
  <c r="C10" i="138"/>
  <c r="C10" i="122"/>
  <c r="D10" i="122"/>
  <c r="C10" i="135"/>
  <c r="D10" i="135"/>
  <c r="C10" i="143"/>
  <c r="D10" i="143"/>
  <c r="D10" i="139"/>
  <c r="C10" i="139"/>
  <c r="C10" i="181"/>
  <c r="D10" i="181"/>
  <c r="D10" i="180"/>
  <c r="C10" i="180"/>
  <c r="C10" i="174"/>
  <c r="D10" i="174"/>
  <c r="C10" i="130"/>
  <c r="D10" i="130"/>
  <c r="C10" i="121"/>
  <c r="D10" i="121"/>
  <c r="D10" i="123"/>
  <c r="C10" i="123"/>
  <c r="D10" i="140"/>
  <c r="C10" i="140"/>
  <c r="D10" i="182"/>
  <c r="C10" i="182"/>
  <c r="D10" i="173"/>
  <c r="C10" i="173"/>
  <c r="C10" i="136"/>
  <c r="D10" i="136"/>
  <c r="B4" i="185" l="1"/>
  <c r="B5" i="185"/>
  <c r="C10" i="185" s="1"/>
  <c r="B7" i="185"/>
  <c r="D10" i="185"/>
  <c r="B156" i="168"/>
  <c r="B157" i="168" s="1"/>
  <c r="B158" i="168" s="1"/>
  <c r="B159" i="168" s="1"/>
  <c r="B160" i="168" s="1"/>
  <c r="B161" i="168" s="1"/>
  <c r="B162" i="168" s="1"/>
  <c r="B163" i="168" s="1"/>
  <c r="B164" i="168" s="1"/>
  <c r="B165" i="168" s="1"/>
  <c r="B7" i="186"/>
  <c r="B5" i="186"/>
  <c r="D10" i="186" s="1"/>
  <c r="B4" i="186"/>
  <c r="B7" i="195"/>
  <c r="B4" i="195"/>
  <c r="B7" i="188"/>
  <c r="B4" i="194"/>
  <c r="B4" i="188"/>
  <c r="B4" i="204"/>
  <c r="B7" i="191"/>
  <c r="B7" i="196"/>
  <c r="B7" i="204"/>
  <c r="B7" i="192"/>
  <c r="B4" i="189"/>
  <c r="B7" i="198"/>
  <c r="B5" i="190"/>
  <c r="B5" i="198"/>
  <c r="B7" i="203"/>
  <c r="B5" i="187"/>
  <c r="B7" i="200"/>
  <c r="B5" i="191"/>
  <c r="B7" i="201"/>
  <c r="B5" i="189"/>
  <c r="B4" i="193"/>
  <c r="B5" i="192"/>
  <c r="B5" i="203"/>
  <c r="B5" i="199"/>
  <c r="B7" i="199"/>
  <c r="B7" i="193"/>
  <c r="B4" i="190"/>
  <c r="B5" i="196"/>
  <c r="B7" i="190"/>
  <c r="B4" i="199"/>
  <c r="B5" i="202"/>
  <c r="B5" i="195"/>
  <c r="B5" i="197"/>
  <c r="B7" i="197"/>
  <c r="B4" i="201"/>
  <c r="B4" i="198"/>
  <c r="B4" i="200"/>
  <c r="B4" i="192"/>
  <c r="B5" i="194"/>
  <c r="B5" i="193"/>
  <c r="B4" i="202"/>
  <c r="B5" i="200"/>
  <c r="B5" i="201"/>
  <c r="B4" i="187"/>
  <c r="B4" i="196"/>
  <c r="B5" i="188"/>
  <c r="B7" i="187"/>
  <c r="B4" i="203"/>
  <c r="B7" i="194"/>
  <c r="B7" i="202"/>
  <c r="B7" i="189"/>
  <c r="B4" i="197"/>
  <c r="B5" i="204"/>
  <c r="B5" i="205"/>
  <c r="B4" i="191"/>
  <c r="B166" i="168" l="1"/>
  <c r="B167" i="168" s="1"/>
  <c r="B168" i="168" s="1"/>
  <c r="B169" i="168" s="1"/>
  <c r="B7" i="208"/>
  <c r="B4" i="213"/>
  <c r="B4" i="208"/>
  <c r="B7" i="219"/>
  <c r="B4" i="210"/>
  <c r="B4" i="205"/>
  <c r="B7" i="205"/>
  <c r="C10" i="186"/>
  <c r="B4" i="216"/>
  <c r="B5" i="209"/>
  <c r="D10" i="209" s="1"/>
  <c r="B4" i="219"/>
  <c r="B4" i="215"/>
  <c r="B5" i="219"/>
  <c r="C10" i="219" s="1"/>
  <c r="B7" i="207"/>
  <c r="C10" i="202"/>
  <c r="D10" i="202"/>
  <c r="D10" i="192"/>
  <c r="C10" i="192"/>
  <c r="D10" i="190"/>
  <c r="C10" i="190"/>
  <c r="D10" i="204"/>
  <c r="C10" i="204"/>
  <c r="C10" i="195"/>
  <c r="D10" i="195"/>
  <c r="C10" i="203"/>
  <c r="D10" i="203"/>
  <c r="C10" i="187"/>
  <c r="D10" i="187"/>
  <c r="C10" i="205"/>
  <c r="D10" i="205"/>
  <c r="C10" i="188"/>
  <c r="D10" i="188"/>
  <c r="C10" i="200"/>
  <c r="D10" i="200"/>
  <c r="C10" i="193"/>
  <c r="D10" i="193"/>
  <c r="C10" i="194"/>
  <c r="D10" i="194"/>
  <c r="D10" i="197"/>
  <c r="C10" i="197"/>
  <c r="D10" i="196"/>
  <c r="C10" i="196"/>
  <c r="D10" i="199"/>
  <c r="C10" i="199"/>
  <c r="D10" i="189"/>
  <c r="C10" i="189"/>
  <c r="C10" i="198"/>
  <c r="D10" i="198"/>
  <c r="D10" i="201"/>
  <c r="C10" i="201"/>
  <c r="C10" i="191"/>
  <c r="D10" i="191"/>
  <c r="B5" i="211"/>
  <c r="B7" i="212"/>
  <c r="B7" i="206"/>
  <c r="B4" i="217"/>
  <c r="B5" i="210"/>
  <c r="B7" i="214"/>
  <c r="B5" i="206"/>
  <c r="B5" i="214"/>
  <c r="B7" i="217"/>
  <c r="B4" i="214"/>
  <c r="B5" i="217"/>
  <c r="B7" i="213"/>
  <c r="B7" i="211"/>
  <c r="B5" i="207"/>
  <c r="B7" i="218"/>
  <c r="B7" i="215"/>
  <c r="B5" i="215"/>
  <c r="B4" i="206"/>
  <c r="B7" i="216"/>
  <c r="B5" i="212"/>
  <c r="B4" i="207"/>
  <c r="B7" i="209"/>
  <c r="B4" i="218"/>
  <c r="B5" i="213"/>
  <c r="B5" i="218"/>
  <c r="B4" i="211"/>
  <c r="B5" i="208"/>
  <c r="B4" i="212"/>
  <c r="B4" i="209"/>
  <c r="B5" i="216"/>
  <c r="B7" i="210"/>
  <c r="D10" i="219" l="1"/>
  <c r="C10" i="209"/>
  <c r="D10" i="208"/>
  <c r="C10" i="208"/>
  <c r="C10" i="217"/>
  <c r="D10" i="217"/>
  <c r="C10" i="206"/>
  <c r="D10" i="206"/>
  <c r="C10" i="213"/>
  <c r="D10" i="213"/>
  <c r="D10" i="212"/>
  <c r="C10" i="212"/>
  <c r="C10" i="214"/>
  <c r="D10" i="214"/>
  <c r="C10" i="218"/>
  <c r="D10" i="218"/>
  <c r="C10" i="215"/>
  <c r="D10" i="215"/>
  <c r="D10" i="210"/>
  <c r="C10" i="210"/>
  <c r="C10" i="211"/>
  <c r="D10" i="211"/>
  <c r="D10" i="216"/>
  <c r="C10" i="216"/>
  <c r="C10" i="207"/>
  <c r="D10" i="207"/>
  <c r="J12" i="4"/>
  <c r="K12" i="4" s="1"/>
  <c r="G13" i="168" l="1"/>
  <c r="I13" i="168" l="1"/>
  <c r="I18" i="168" s="1"/>
  <c r="K13" i="168" s="1"/>
  <c r="K171" i="168" l="1"/>
  <c r="K173" i="168" s="1"/>
  <c r="K174" i="168" s="1"/>
  <c r="K186" i="168" s="1"/>
  <c r="I171" i="168"/>
  <c r="I173" i="168" s="1"/>
  <c r="I174" i="168" s="1"/>
  <c r="I186" i="168" s="1"/>
  <c r="C15" i="4" l="1"/>
  <c r="D15" i="4"/>
  <c r="E58" i="4"/>
  <c r="C35" i="4"/>
  <c r="C36" i="4"/>
  <c r="C20" i="4"/>
  <c r="C46" i="4"/>
  <c r="C42" i="4"/>
  <c r="C55" i="4"/>
  <c r="C24" i="4"/>
  <c r="C57" i="4"/>
  <c r="C21" i="4"/>
  <c r="C44" i="4"/>
  <c r="C22" i="4"/>
  <c r="C45" i="4"/>
  <c r="C51" i="4"/>
  <c r="C26" i="4"/>
  <c r="C56" i="4"/>
  <c r="C53" i="4"/>
  <c r="C18" i="4"/>
  <c r="C58" i="4" s="1"/>
  <c r="C52" i="4"/>
  <c r="C30" i="4"/>
  <c r="C49" i="4"/>
  <c r="C31" i="4"/>
  <c r="C41" i="4"/>
  <c r="C40" i="4"/>
  <c r="C50" i="4"/>
  <c r="C37" i="4"/>
  <c r="C43" i="4"/>
  <c r="C25" i="4"/>
  <c r="C34" i="4"/>
  <c r="C28" i="4"/>
  <c r="C17" i="4"/>
  <c r="C19" i="4"/>
  <c r="C54" i="4"/>
  <c r="C32" i="4"/>
  <c r="C29" i="4"/>
  <c r="C33" i="4"/>
  <c r="C38" i="4"/>
  <c r="C23" i="4"/>
  <c r="C39" i="4"/>
  <c r="C48" i="4"/>
  <c r="C47" i="4"/>
  <c r="C27" i="4"/>
  <c r="C16" i="4"/>
  <c r="D16" i="4"/>
  <c r="D17" i="4"/>
  <c r="D18" i="4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J13" i="4"/>
  <c r="K13" i="4"/>
  <c r="J22" i="4"/>
  <c r="J34" i="4"/>
  <c r="J18" i="4"/>
  <c r="J25" i="4"/>
  <c r="J53" i="4"/>
  <c r="J35" i="4"/>
  <c r="J45" i="4"/>
  <c r="J56" i="4"/>
  <c r="J27" i="4"/>
  <c r="J17" i="4"/>
  <c r="J31" i="4"/>
  <c r="J23" i="4"/>
  <c r="J37" i="4"/>
  <c r="J40" i="4"/>
  <c r="J39" i="4"/>
  <c r="J55" i="4"/>
  <c r="J38" i="4"/>
  <c r="J51" i="4"/>
  <c r="J44" i="4"/>
  <c r="J46" i="4"/>
  <c r="J47" i="4"/>
  <c r="J50" i="4"/>
  <c r="J48" i="4"/>
  <c r="J16" i="4"/>
  <c r="J57" i="4"/>
  <c r="J32" i="4"/>
  <c r="J15" i="4"/>
  <c r="J21" i="4"/>
  <c r="J19" i="4"/>
  <c r="J33" i="4"/>
  <c r="J52" i="4"/>
  <c r="L58" i="4"/>
  <c r="J41" i="4"/>
  <c r="J49" i="4"/>
  <c r="J24" i="4"/>
  <c r="J26" i="4"/>
  <c r="J28" i="4"/>
  <c r="J43" i="4"/>
  <c r="J42" i="4"/>
  <c r="J36" i="4"/>
  <c r="J30" i="4"/>
  <c r="J20" i="4"/>
  <c r="J29" i="4"/>
  <c r="J14" i="4"/>
  <c r="J58" i="4" s="1"/>
  <c r="K14" i="4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J54" i="4"/>
</calcChain>
</file>

<file path=xl/sharedStrings.xml><?xml version="1.0" encoding="utf-8"?>
<sst xmlns="http://schemas.openxmlformats.org/spreadsheetml/2006/main" count="1702" uniqueCount="115">
  <si>
    <t>Item No.:</t>
  </si>
  <si>
    <t>Descript.:</t>
  </si>
  <si>
    <t>Unit:</t>
  </si>
  <si>
    <t>Date</t>
  </si>
  <si>
    <t>Location</t>
  </si>
  <si>
    <t xml:space="preserve"> % Compl.</t>
  </si>
  <si>
    <t xml:space="preserve">Accum. </t>
  </si>
  <si>
    <t>Remarks</t>
  </si>
  <si>
    <t xml:space="preserve">Total </t>
  </si>
  <si>
    <t>Total</t>
  </si>
  <si>
    <t>Amt.</t>
  </si>
  <si>
    <t>Plan Quan.</t>
  </si>
  <si>
    <t>Item</t>
  </si>
  <si>
    <t>Item Description</t>
  </si>
  <si>
    <t>Quantity</t>
  </si>
  <si>
    <t>Unit</t>
  </si>
  <si>
    <t>No.</t>
  </si>
  <si>
    <t>Price</t>
  </si>
  <si>
    <t>Complete</t>
  </si>
  <si>
    <t>Total to Date:</t>
  </si>
  <si>
    <t>Less 10% Retainage:</t>
  </si>
  <si>
    <t>Subtotal:</t>
  </si>
  <si>
    <t>Less Previous Payments:</t>
  </si>
  <si>
    <t>Total Amount Due:</t>
  </si>
  <si>
    <t>Approved:</t>
  </si>
  <si>
    <t>Contractor</t>
  </si>
  <si>
    <t>Project Engineer</t>
  </si>
  <si>
    <t>Project Inspector</t>
  </si>
  <si>
    <t>Pay Estimate No. 1</t>
  </si>
  <si>
    <t>Pay Estimate No. 2</t>
  </si>
  <si>
    <t>Pay Estimate No. 3</t>
  </si>
  <si>
    <t>Sample Item Description as a lump sum</t>
  </si>
  <si>
    <t>L.S.</t>
  </si>
  <si>
    <t xml:space="preserve">    a) Change format to a percentage in the  Quantity Complete column. See Pay (cell F14)</t>
  </si>
  <si>
    <r>
      <t xml:space="preserve">   </t>
    </r>
    <r>
      <rPr>
        <sz val="11"/>
        <rFont val="Univers Condensed"/>
        <family val="2"/>
      </rPr>
      <t xml:space="preserve"> b) Change column headings and format for amt. and accum. columns on individual item shts. to 0% compl. </t>
    </r>
  </si>
  <si>
    <t>7) Delete any extra rows on Pay sheet. Pay sheet has room for tracking 150 bid items. Note that totals,</t>
  </si>
  <si>
    <t>9) Make the following changes for lump sum bid items:</t>
  </si>
  <si>
    <t>8) Use shift key to group delete any extra individual bid item sheets (01 through 150).</t>
  </si>
  <si>
    <t>retainage, signature blocks, etc. are currently in cell A164 through cell G186.</t>
  </si>
  <si>
    <t xml:space="preserve">        &amp; accum. % compl. See sheet 02, cell C9 through cell D51</t>
  </si>
  <si>
    <t xml:space="preserve">       Example: 01 CLEARGRUB</t>
  </si>
  <si>
    <t xml:space="preserve">      This turns the formula into a fixed numeric value, thus keeping future quantity entries (running totals) from  </t>
  </si>
  <si>
    <t xml:space="preserve">      constantly updating past pay estimates.</t>
  </si>
  <si>
    <r>
      <t xml:space="preserve">     (F1 thru F?) on PAY sheet to PAY1, Quantity Complete column (F1 thru F?)and </t>
    </r>
    <r>
      <rPr>
        <sz val="11"/>
        <color indexed="10"/>
        <rFont val="Univers Condensed"/>
        <family val="2"/>
      </rPr>
      <t>Paste Special</t>
    </r>
    <r>
      <rPr>
        <sz val="11"/>
        <rFont val="Univers Condensed"/>
      </rPr>
      <t xml:space="preserve">….. pick </t>
    </r>
    <r>
      <rPr>
        <sz val="11"/>
        <color indexed="10"/>
        <rFont val="Univers Condensed"/>
        <family val="2"/>
      </rPr>
      <t>Values</t>
    </r>
    <r>
      <rPr>
        <sz val="11"/>
        <rFont val="Univers Condensed"/>
      </rPr>
      <t xml:space="preserve">.  </t>
    </r>
  </si>
  <si>
    <t xml:space="preserve">Instructions: </t>
  </si>
  <si>
    <r>
      <t xml:space="preserve">11) </t>
    </r>
    <r>
      <rPr>
        <sz val="11"/>
        <color indexed="10"/>
        <rFont val="Univers Condensed"/>
        <family val="2"/>
      </rPr>
      <t>When you create 1st pay estimate</t>
    </r>
    <r>
      <rPr>
        <sz val="11"/>
        <rFont val="Univers Condensed"/>
      </rPr>
      <t xml:space="preserve">, copy sheet PAY to PAY1 (new sheet). Copy Quantity Complete column  </t>
    </r>
  </si>
  <si>
    <t>5) Change project title, project number, and contractor name at top of PAY sheet.</t>
  </si>
  <si>
    <r>
      <t>10)</t>
    </r>
    <r>
      <rPr>
        <sz val="11"/>
        <color indexed="10"/>
        <rFont val="Univers Condensed"/>
        <family val="2"/>
      </rPr>
      <t xml:space="preserve"> If you are numerically challenged (like I am),</t>
    </r>
    <r>
      <rPr>
        <sz val="11"/>
        <rFont val="Univers Condensed"/>
      </rPr>
      <t xml:space="preserve"> rename individual bid item sheets (01 thru 150),  </t>
    </r>
  </si>
  <si>
    <t xml:space="preserve">      estimate time rolls around. However, be careful that you copy updated sheets from your laptop, don't overwrite the </t>
  </si>
  <si>
    <t xml:space="preserve">      entire file.</t>
  </si>
  <si>
    <t xml:space="preserve">Note: If bid tabulation for project is not available, skip 1 and 2, go to 3, then skip 6, go to 6a </t>
  </si>
  <si>
    <r>
      <t xml:space="preserve">4) Open </t>
    </r>
    <r>
      <rPr>
        <sz val="11"/>
        <color indexed="10"/>
        <rFont val="Univers Condensed"/>
        <family val="2"/>
      </rPr>
      <t xml:space="preserve">project </t>
    </r>
    <r>
      <rPr>
        <sz val="11"/>
        <rFont val="Univers Condensed"/>
      </rPr>
      <t>payest quant.xls</t>
    </r>
  </si>
  <si>
    <r>
      <t xml:space="preserve">3) Save payest quant.xls as </t>
    </r>
    <r>
      <rPr>
        <sz val="11"/>
        <color indexed="10"/>
        <rFont val="Univers Condensed"/>
        <family val="2"/>
      </rPr>
      <t xml:space="preserve">project </t>
    </r>
    <r>
      <rPr>
        <sz val="11"/>
        <rFont val="Univers Condensed"/>
        <family val="2"/>
      </rPr>
      <t xml:space="preserve">payest quant.xls in </t>
    </r>
    <r>
      <rPr>
        <sz val="11"/>
        <color indexed="10"/>
        <rFont val="Univers Condensed"/>
        <family val="2"/>
      </rPr>
      <t>project pay estimates folder.</t>
    </r>
  </si>
  <si>
    <t>6) Copy and paste temporary file ( see #2.) into project payest quant.xls on Pay sheet in cell A13.</t>
  </si>
  <si>
    <t>6a) Manually input  item nos., item descriptions, unit, quantity, and unit price bid by contractor who was awarded the project.</t>
  </si>
  <si>
    <t xml:space="preserve">2) Open temporary file, delete blank rows, delete all columns except for the following: item nos., item descriptions, units, </t>
  </si>
  <si>
    <r>
      <t xml:space="preserve">    quantities and unit price bid by contractor who was awarded the project, </t>
    </r>
    <r>
      <rPr>
        <sz val="11"/>
        <color indexed="10"/>
        <rFont val="Univers Condensed"/>
        <family val="2"/>
      </rPr>
      <t>if available.</t>
    </r>
  </si>
  <si>
    <t xml:space="preserve">      input their quanitites (ex. conduit lengths installed for street lighting) daily. This eliminates a lot of work / time when pay </t>
  </si>
  <si>
    <t>13) For KDOT-funded projects, you will need to create additional columns to sort participating and non-participating bid items.</t>
  </si>
  <si>
    <t xml:space="preserve">12) If placed on network drive K:\Projects\Active in project file in pay estimates folder, other (especially, non - PW Eng.) inspectors will be able to </t>
  </si>
  <si>
    <t xml:space="preserve">    folder. Save as temporary file.</t>
  </si>
  <si>
    <r>
      <t>1) Find Excel bid tabulation in the K:\Projects\Active\</t>
    </r>
    <r>
      <rPr>
        <sz val="11"/>
        <color indexed="10"/>
        <rFont val="Univers Condensed"/>
      </rPr>
      <t>Project No. (TH-0013, for example )</t>
    </r>
    <r>
      <rPr>
        <sz val="11"/>
        <rFont val="Univers Condensed"/>
      </rPr>
      <t xml:space="preserve"> directory in the pre-construction</t>
    </r>
  </si>
  <si>
    <t>DBE PAYMENT AFFIDAVIT</t>
  </si>
  <si>
    <t>Month:</t>
  </si>
  <si>
    <t>July</t>
  </si>
  <si>
    <t>KDOT Project No. 46 U-2302-01 (City Project No. TH-0851)</t>
  </si>
  <si>
    <t>Year:</t>
  </si>
  <si>
    <t>Qty</t>
  </si>
  <si>
    <t>Amount Paid</t>
  </si>
  <si>
    <t>Total Amount Received This Month:</t>
  </si>
  <si>
    <t>Date Payment Received:</t>
  </si>
  <si>
    <t>Signature:</t>
  </si>
  <si>
    <t>INSTRUCTIONS:</t>
  </si>
  <si>
    <t>The DBE subcontractor should complete this form each month. The City of Overland Park Public Works Department, 8500 Santa Fe Drive,</t>
  </si>
  <si>
    <t>Overland Park, Ks. 66212, must receive it by the 15th of each month. It should reflect payments received from the 1st to 31st of the preceding month.</t>
  </si>
  <si>
    <t xml:space="preserve">14) At the end of Worksheet Tabs is worksheet DBE - Create as many individual forms in this worksheet as there are DBE's in Project. </t>
  </si>
  <si>
    <r>
      <t xml:space="preserve">DBE Subcontractor: </t>
    </r>
    <r>
      <rPr>
        <sz val="11"/>
        <color indexed="10"/>
        <rFont val="Univers Condensed"/>
      </rPr>
      <t>Pine Valley Contr.</t>
    </r>
  </si>
  <si>
    <r>
      <t xml:space="preserve">Prime Contractor: </t>
    </r>
    <r>
      <rPr>
        <sz val="11"/>
        <color indexed="10"/>
        <rFont val="Univers Condensed"/>
      </rPr>
      <t>Pyramid Contractors, Inc.</t>
    </r>
  </si>
  <si>
    <r>
      <t>DBE Subcontractor:</t>
    </r>
    <r>
      <rPr>
        <sz val="11"/>
        <color indexed="10"/>
        <rFont val="Univers Condensed"/>
      </rPr>
      <t xml:space="preserve"> Five Star Trucking</t>
    </r>
  </si>
  <si>
    <r>
      <t xml:space="preserve">DBE Subcontractor: </t>
    </r>
    <r>
      <rPr>
        <sz val="11"/>
        <color indexed="10"/>
        <rFont val="Univers Condensed"/>
      </rPr>
      <t>Landworks</t>
    </r>
  </si>
  <si>
    <t xml:space="preserve">      next month will be different then the start up month (the work performed and paid will be for each month not an accumulation).</t>
  </si>
  <si>
    <r>
      <t xml:space="preserve">      </t>
    </r>
    <r>
      <rPr>
        <sz val="11"/>
        <color indexed="10"/>
        <rFont val="Univers Condensed"/>
      </rPr>
      <t>*See TH-0851 Pay Estimate for example to follow.</t>
    </r>
  </si>
  <si>
    <r>
      <t xml:space="preserve">      Update Information and Formulas </t>
    </r>
    <r>
      <rPr>
        <sz val="11"/>
        <color indexed="10"/>
        <rFont val="Univers Condensed"/>
      </rPr>
      <t>(in red*</t>
    </r>
    <r>
      <rPr>
        <sz val="11"/>
        <rFont val="Univers Condensed"/>
      </rPr>
      <t xml:space="preserve">) to pull the proper numeric value to be paid each month to each DBE. Formulas for </t>
    </r>
  </si>
  <si>
    <t xml:space="preserve">      PM or CI, City of Overland Park Public Works Department, 8500 Santa Fe Drive, Overland Park, Ks. 66212.</t>
  </si>
  <si>
    <t xml:space="preserve">      It must be received by the 15th of each month.  </t>
  </si>
  <si>
    <t xml:space="preserve">      Print this work sheet into separate forms for the prime contractor to submit to the DBE. It should reflect payments received</t>
  </si>
  <si>
    <t xml:space="preserve">      from the preceding month.The DBE should sign to verify they have been paid.  The Prime Contractor will return originals to:</t>
  </si>
  <si>
    <t>Participating</t>
  </si>
  <si>
    <t>Non-Participating</t>
  </si>
  <si>
    <t>Force Account (Set) *</t>
  </si>
  <si>
    <t>Lump Sum</t>
  </si>
  <si>
    <t>None-Participating</t>
  </si>
  <si>
    <t>Percent</t>
  </si>
  <si>
    <t>Amount</t>
  </si>
  <si>
    <t>Letter A Outlook tree removal and replacement</t>
  </si>
  <si>
    <t>Letter C Temporary Fence Upgrade</t>
  </si>
  <si>
    <t>Letter B Temporary Fence Upgrade Tract 26</t>
  </si>
  <si>
    <t>Letter D Roundabout Median conduits</t>
  </si>
  <si>
    <t>LTR (A) Outlook Tree Removal and Replacement</t>
  </si>
  <si>
    <t>4' Dia. Sanitary Sewer Manhole *</t>
  </si>
  <si>
    <t>5' Dia. Sanitary Sewer Manole *</t>
  </si>
  <si>
    <t>Concrete Sanitary Sewer Encasement *</t>
  </si>
  <si>
    <t>6" HDPE SDR-17 w/ Tracer Wire Sanitary Sewer *</t>
  </si>
  <si>
    <t>Sample Item Description as a lump sum (None-Participating)</t>
  </si>
  <si>
    <t>Each</t>
  </si>
  <si>
    <t>Lin. Feet</t>
  </si>
  <si>
    <t>SW or JG</t>
  </si>
  <si>
    <t>Original Contract Amount:    $12,536,455.36</t>
  </si>
  <si>
    <t>Project No:   TH-0100</t>
  </si>
  <si>
    <t>Project:   200th Street - Kenneth Rd. to Pflumm Rd.</t>
  </si>
  <si>
    <t xml:space="preserve">Pay Estimate No.:   </t>
  </si>
  <si>
    <t xml:space="preserve">Period Ending:  </t>
  </si>
  <si>
    <t>Contractor:      ABC Construction Co., Inc.</t>
  </si>
  <si>
    <t xml:space="preserve">                12345 Sample St.</t>
  </si>
  <si>
    <t xml:space="preserve">                Overland Park, KS 66212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</si>
</sst>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[$$-409]#,##0.00"/>
    <numFmt numFmtId="166" formatCode="0.000%"/>
    <numFmt numFmtId="167" formatCode="0.0000%"/>
  </numFmts>
  <fonts count="22">
    <font>
      <sz val="11"/>
      <name val="Univers Condensed"/>
    </font>
    <font>
      <sz val="11"/>
      <name val="Univers Condensed"/>
    </font>
    <font>
      <sz val="12"/>
      <name val="Arial"/>
    </font>
    <font>
      <b/>
      <sz val="11"/>
      <name val="Univers Condensed"/>
      <family val="2"/>
    </font>
    <font>
      <sz val="12"/>
      <name val="Arial"/>
      <family val="2"/>
    </font>
    <font>
      <b/>
      <sz val="11"/>
      <color indexed="8"/>
      <name val="Univers Condensed"/>
      <family val="2"/>
    </font>
    <font>
      <sz val="11"/>
      <name val="Univers Condensed"/>
      <family val="2"/>
    </font>
    <font>
      <sz val="16"/>
      <name val="Arial"/>
      <family val="2"/>
    </font>
    <font>
      <sz val="11"/>
      <color indexed="8"/>
      <name val="Univers Condensed"/>
      <family val="2"/>
    </font>
    <font>
      <b/>
      <sz val="12"/>
      <name val="Univers Condensed"/>
      <family val="2"/>
    </font>
    <font>
      <sz val="10"/>
      <color indexed="8"/>
      <name val="Univers Condensed"/>
      <family val="2"/>
    </font>
    <font>
      <sz val="10"/>
      <color indexed="8"/>
      <name val="Arial MT"/>
    </font>
    <font>
      <u/>
      <sz val="11"/>
      <color indexed="8"/>
      <name val="Univers Condensed"/>
      <family val="2"/>
    </font>
    <font>
      <b/>
      <sz val="11"/>
      <color indexed="10"/>
      <name val="Univers Condensed"/>
      <family val="2"/>
    </font>
    <font>
      <sz val="11"/>
      <color indexed="10"/>
      <name val="Univers Condensed"/>
      <family val="2"/>
    </font>
    <font>
      <sz val="10"/>
      <color indexed="10"/>
      <name val="Univers Condensed"/>
      <family val="2"/>
    </font>
    <font>
      <b/>
      <sz val="10"/>
      <color indexed="10"/>
      <name val="Univers Condensed"/>
      <family val="2"/>
    </font>
    <font>
      <i/>
      <sz val="11"/>
      <name val="Univers Condensed"/>
      <family val="2"/>
    </font>
    <font>
      <sz val="11"/>
      <color indexed="10"/>
      <name val="Univers Condensed"/>
    </font>
    <font>
      <sz val="11"/>
      <color rgb="FFFF0000"/>
      <name val="Univers Condensed"/>
    </font>
    <font>
      <sz val="11"/>
      <color rgb="FFFF0000"/>
      <name val="Univers Condensed"/>
      <family val="2"/>
    </font>
    <font>
      <b/>
      <sz val="11"/>
      <color indexed="8"/>
      <name val="Univers Condensed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1" fillId="0" borderId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 applyBorder="1" applyAlignment="1">
      <alignment horizontal="center" vertical="center"/>
    </xf>
    <xf numFmtId="0" fontId="6" fillId="0" borderId="0" xfId="3" applyFont="1"/>
    <xf numFmtId="0" fontId="7" fillId="0" borderId="0" xfId="3" applyFont="1"/>
    <xf numFmtId="0" fontId="2" fillId="0" borderId="0" xfId="3"/>
    <xf numFmtId="0" fontId="4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39" fontId="6" fillId="0" borderId="0" xfId="3" applyNumberFormat="1" applyFont="1"/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14" fontId="6" fillId="0" borderId="7" xfId="3" applyNumberFormat="1" applyFont="1" applyBorder="1" applyAlignment="1">
      <alignment horizontal="left"/>
    </xf>
    <xf numFmtId="0" fontId="6" fillId="0" borderId="7" xfId="3" applyFont="1" applyBorder="1" applyAlignment="1">
      <alignment horizontal="left"/>
    </xf>
    <xf numFmtId="164" fontId="6" fillId="0" borderId="7" xfId="3" applyNumberFormat="1" applyFont="1" applyBorder="1" applyAlignment="1">
      <alignment horizontal="center"/>
    </xf>
    <xf numFmtId="0" fontId="6" fillId="0" borderId="0" xfId="3" applyFont="1" applyAlignment="1">
      <alignment horizontal="left"/>
    </xf>
    <xf numFmtId="0" fontId="9" fillId="0" borderId="0" xfId="3" applyFont="1"/>
    <xf numFmtId="0" fontId="6" fillId="0" borderId="7" xfId="3" applyFont="1" applyBorder="1" applyAlignment="1">
      <alignment horizontal="center"/>
    </xf>
    <xf numFmtId="164" fontId="6" fillId="0" borderId="0" xfId="3" applyNumberFormat="1" applyFont="1"/>
    <xf numFmtId="0" fontId="6" fillId="0" borderId="0" xfId="3" applyFont="1" applyAlignment="1">
      <alignment horizontal="right"/>
    </xf>
    <xf numFmtId="0" fontId="6" fillId="0" borderId="0" xfId="3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6" fillId="0" borderId="0" xfId="3" applyFont="1" applyBorder="1"/>
    <xf numFmtId="0" fontId="6" fillId="0" borderId="8" xfId="3" applyFont="1" applyBorder="1" applyAlignment="1">
      <alignment horizontal="left"/>
    </xf>
    <xf numFmtId="1" fontId="6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right"/>
    </xf>
    <xf numFmtId="0" fontId="0" fillId="0" borderId="6" xfId="0" applyBorder="1" applyAlignment="1">
      <alignment horizontal="left"/>
    </xf>
    <xf numFmtId="0" fontId="6" fillId="0" borderId="9" xfId="3" applyFont="1" applyBorder="1" applyAlignment="1">
      <alignment horizontal="left"/>
    </xf>
    <xf numFmtId="0" fontId="6" fillId="0" borderId="10" xfId="3" applyFont="1" applyBorder="1" applyAlignment="1">
      <alignment horizontal="left"/>
    </xf>
    <xf numFmtId="0" fontId="3" fillId="0" borderId="0" xfId="3" applyFont="1" applyAlignment="1">
      <alignment horizontal="left" wrapText="1"/>
    </xf>
    <xf numFmtId="0" fontId="6" fillId="0" borderId="11" xfId="3" applyFont="1" applyBorder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4" applyFont="1"/>
    <xf numFmtId="39" fontId="8" fillId="0" borderId="0" xfId="1" applyNumberFormat="1" applyFont="1"/>
    <xf numFmtId="0" fontId="8" fillId="0" borderId="0" xfId="4" applyFont="1"/>
    <xf numFmtId="0" fontId="10" fillId="0" borderId="0" xfId="4"/>
    <xf numFmtId="0" fontId="10" fillId="0" borderId="0" xfId="4" applyAlignment="1">
      <alignment horizontal="center"/>
    </xf>
    <xf numFmtId="0" fontId="8" fillId="0" borderId="0" xfId="4" applyFont="1" applyAlignment="1">
      <alignment horizontal="center"/>
    </xf>
    <xf numFmtId="0" fontId="5" fillId="0" borderId="12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/>
    </xf>
    <xf numFmtId="0" fontId="5" fillId="0" borderId="13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/>
    </xf>
    <xf numFmtId="39" fontId="8" fillId="0" borderId="0" xfId="1" applyNumberFormat="1" applyFont="1" applyAlignment="1">
      <alignment horizontal="center"/>
    </xf>
    <xf numFmtId="164" fontId="8" fillId="0" borderId="0" xfId="4" applyNumberFormat="1" applyFont="1"/>
    <xf numFmtId="39" fontId="8" fillId="0" borderId="0" xfId="1" applyNumberFormat="1" applyFont="1" applyAlignment="1">
      <alignment horizontal="right"/>
    </xf>
    <xf numFmtId="165" fontId="8" fillId="0" borderId="0" xfId="4" applyNumberFormat="1" applyFont="1" applyBorder="1"/>
    <xf numFmtId="165" fontId="8" fillId="0" borderId="0" xfId="4" applyNumberFormat="1" applyFont="1"/>
    <xf numFmtId="164" fontId="12" fillId="0" borderId="0" xfId="4" applyNumberFormat="1" applyFont="1"/>
    <xf numFmtId="0" fontId="8" fillId="0" borderId="0" xfId="4" applyFont="1" applyBorder="1"/>
    <xf numFmtId="39" fontId="8" fillId="0" borderId="0" xfId="1" applyNumberFormat="1" applyFont="1" applyBorder="1"/>
    <xf numFmtId="0" fontId="8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10" fontId="6" fillId="0" borderId="14" xfId="3" applyNumberFormat="1" applyFont="1" applyBorder="1" applyAlignment="1">
      <alignment horizontal="center"/>
    </xf>
    <xf numFmtId="0" fontId="6" fillId="0" borderId="15" xfId="3" applyFont="1" applyBorder="1" applyAlignment="1">
      <alignment horizontal="left"/>
    </xf>
    <xf numFmtId="14" fontId="6" fillId="0" borderId="0" xfId="3" applyNumberFormat="1" applyFont="1"/>
    <xf numFmtId="2" fontId="6" fillId="0" borderId="7" xfId="3" applyNumberFormat="1" applyFont="1" applyBorder="1" applyAlignment="1">
      <alignment horizontal="center"/>
    </xf>
    <xf numFmtId="14" fontId="6" fillId="0" borderId="0" xfId="3" applyNumberFormat="1" applyFont="1" applyAlignment="1">
      <alignment horizontal="left"/>
    </xf>
    <xf numFmtId="164" fontId="8" fillId="0" borderId="11" xfId="4" applyNumberFormat="1" applyFont="1" applyBorder="1"/>
    <xf numFmtId="2" fontId="6" fillId="0" borderId="14" xfId="3" applyNumberFormat="1" applyFont="1" applyBorder="1" applyAlignment="1">
      <alignment horizontal="center"/>
    </xf>
    <xf numFmtId="10" fontId="6" fillId="0" borderId="7" xfId="3" applyNumberFormat="1" applyFont="1" applyBorder="1" applyAlignment="1">
      <alignment horizontal="center"/>
    </xf>
    <xf numFmtId="164" fontId="8" fillId="0" borderId="16" xfId="4" applyNumberFormat="1" applyFont="1" applyBorder="1"/>
    <xf numFmtId="39" fontId="13" fillId="0" borderId="0" xfId="1" applyNumberFormat="1" applyFont="1" applyBorder="1"/>
    <xf numFmtId="0" fontId="13" fillId="0" borderId="0" xfId="4" applyFont="1" applyBorder="1" applyAlignment="1">
      <alignment horizontal="center"/>
    </xf>
    <xf numFmtId="165" fontId="14" fillId="0" borderId="0" xfId="4" applyNumberFormat="1" applyFont="1" applyBorder="1"/>
    <xf numFmtId="0" fontId="14" fillId="0" borderId="0" xfId="4" applyFont="1"/>
    <xf numFmtId="165" fontId="14" fillId="0" borderId="0" xfId="4" applyNumberFormat="1" applyFont="1"/>
    <xf numFmtId="0" fontId="15" fillId="0" borderId="0" xfId="4" applyFont="1"/>
    <xf numFmtId="0" fontId="13" fillId="0" borderId="0" xfId="4" applyFont="1"/>
    <xf numFmtId="39" fontId="13" fillId="0" borderId="0" xfId="1" applyNumberFormat="1" applyFont="1"/>
    <xf numFmtId="0" fontId="16" fillId="0" borderId="0" xfId="4" applyFont="1"/>
    <xf numFmtId="0" fontId="6" fillId="0" borderId="0" xfId="4" applyFont="1"/>
    <xf numFmtId="0" fontId="3" fillId="0" borderId="0" xfId="0" applyFont="1"/>
    <xf numFmtId="0" fontId="17" fillId="0" borderId="0" xfId="0" applyFont="1"/>
    <xf numFmtId="0" fontId="14" fillId="0" borderId="0" xfId="0" applyFont="1"/>
    <xf numFmtId="0" fontId="12" fillId="0" borderId="11" xfId="4" applyFont="1" applyBorder="1"/>
    <xf numFmtId="0" fontId="8" fillId="0" borderId="11" xfId="4" applyFont="1" applyBorder="1"/>
    <xf numFmtId="0" fontId="8" fillId="0" borderId="0" xfId="4" applyFont="1" applyAlignment="1">
      <alignment horizontal="right"/>
    </xf>
    <xf numFmtId="0" fontId="8" fillId="0" borderId="17" xfId="4" applyFont="1" applyBorder="1" applyAlignment="1">
      <alignment horizontal="center"/>
    </xf>
    <xf numFmtId="39" fontId="8" fillId="0" borderId="17" xfId="1" applyNumberFormat="1" applyFont="1" applyBorder="1" applyAlignment="1">
      <alignment horizontal="center"/>
    </xf>
    <xf numFmtId="165" fontId="8" fillId="0" borderId="17" xfId="2" applyNumberFormat="1" applyFont="1" applyBorder="1"/>
    <xf numFmtId="164" fontId="8" fillId="0" borderId="17" xfId="4" applyNumberFormat="1" applyFont="1" applyBorder="1"/>
    <xf numFmtId="0" fontId="8" fillId="0" borderId="18" xfId="4" applyFont="1" applyBorder="1" applyAlignment="1">
      <alignment horizontal="center"/>
    </xf>
    <xf numFmtId="0" fontId="8" fillId="0" borderId="18" xfId="4" applyFont="1" applyBorder="1"/>
    <xf numFmtId="39" fontId="8" fillId="0" borderId="18" xfId="1" applyNumberFormat="1" applyFont="1" applyBorder="1" applyAlignment="1">
      <alignment horizontal="center"/>
    </xf>
    <xf numFmtId="165" fontId="8" fillId="0" borderId="18" xfId="4" applyNumberFormat="1" applyFont="1" applyBorder="1"/>
    <xf numFmtId="164" fontId="8" fillId="0" borderId="18" xfId="4" applyNumberFormat="1" applyFont="1" applyBorder="1"/>
    <xf numFmtId="165" fontId="8" fillId="0" borderId="18" xfId="2" applyNumberFormat="1" applyFont="1" applyBorder="1"/>
    <xf numFmtId="39" fontId="8" fillId="0" borderId="18" xfId="1" applyNumberFormat="1" applyFont="1" applyBorder="1" applyAlignment="1">
      <alignment horizontal="right"/>
    </xf>
    <xf numFmtId="165" fontId="8" fillId="0" borderId="18" xfId="4" applyNumberFormat="1" applyFont="1" applyBorder="1" applyAlignment="1">
      <alignment horizontal="right"/>
    </xf>
    <xf numFmtId="7" fontId="8" fillId="0" borderId="18" xfId="2" applyNumberFormat="1" applyFont="1" applyBorder="1"/>
    <xf numFmtId="43" fontId="8" fillId="0" borderId="18" xfId="1" applyFont="1" applyBorder="1" applyAlignment="1">
      <alignment horizontal="right"/>
    </xf>
    <xf numFmtId="0" fontId="5" fillId="0" borderId="18" xfId="4" applyFont="1" applyBorder="1"/>
    <xf numFmtId="0" fontId="8" fillId="0" borderId="19" xfId="4" applyFont="1" applyBorder="1" applyAlignment="1">
      <alignment horizontal="center"/>
    </xf>
    <xf numFmtId="0" fontId="8" fillId="0" borderId="19" xfId="4" applyFont="1" applyBorder="1"/>
    <xf numFmtId="39" fontId="8" fillId="0" borderId="19" xfId="1" applyNumberFormat="1" applyFont="1" applyBorder="1" applyAlignment="1">
      <alignment horizontal="right"/>
    </xf>
    <xf numFmtId="165" fontId="8" fillId="0" borderId="19" xfId="4" applyNumberFormat="1" applyFont="1" applyBorder="1"/>
    <xf numFmtId="164" fontId="8" fillId="0" borderId="19" xfId="4" applyNumberFormat="1" applyFont="1" applyBorder="1"/>
    <xf numFmtId="0" fontId="0" fillId="0" borderId="0" xfId="0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 applyAlignment="1">
      <alignment wrapText="1"/>
    </xf>
    <xf numFmtId="0" fontId="0" fillId="0" borderId="26" xfId="0" applyBorder="1"/>
    <xf numFmtId="0" fontId="6" fillId="0" borderId="0" xfId="0" applyFont="1"/>
    <xf numFmtId="0" fontId="19" fillId="0" borderId="0" xfId="0" applyFont="1"/>
    <xf numFmtId="0" fontId="19" fillId="0" borderId="27" xfId="0" applyFont="1" applyBorder="1"/>
    <xf numFmtId="0" fontId="19" fillId="0" borderId="23" xfId="0" applyFont="1" applyBorder="1"/>
    <xf numFmtId="4" fontId="19" fillId="0" borderId="20" xfId="0" applyNumberFormat="1" applyFont="1" applyBorder="1"/>
    <xf numFmtId="0" fontId="3" fillId="0" borderId="0" xfId="3" applyFont="1" applyAlignment="1">
      <alignment horizontal="left" wrapText="1"/>
    </xf>
    <xf numFmtId="0" fontId="8" fillId="0" borderId="28" xfId="4" applyFont="1" applyBorder="1" applyAlignment="1">
      <alignment horizontal="center"/>
    </xf>
    <xf numFmtId="0" fontId="8" fillId="0" borderId="28" xfId="4" applyFont="1" applyBorder="1"/>
    <xf numFmtId="39" fontId="8" fillId="0" borderId="28" xfId="1" applyNumberFormat="1" applyFont="1" applyBorder="1" applyAlignment="1">
      <alignment horizontal="center"/>
    </xf>
    <xf numFmtId="165" fontId="8" fillId="0" borderId="28" xfId="2" applyNumberFormat="1" applyFont="1" applyBorder="1"/>
    <xf numFmtId="164" fontId="8" fillId="0" borderId="28" xfId="4" applyNumberFormat="1" applyFont="1" applyBorder="1"/>
    <xf numFmtId="0" fontId="8" fillId="0" borderId="18" xfId="4" applyFont="1" applyBorder="1" applyAlignment="1">
      <alignment horizontal="left"/>
    </xf>
    <xf numFmtId="0" fontId="6" fillId="0" borderId="29" xfId="3" applyFont="1" applyBorder="1" applyAlignment="1">
      <alignment horizontal="center"/>
    </xf>
    <xf numFmtId="0" fontId="8" fillId="0" borderId="9" xfId="4" applyFont="1" applyBorder="1"/>
    <xf numFmtId="166" fontId="6" fillId="0" borderId="7" xfId="5" applyNumberFormat="1" applyFont="1" applyBorder="1" applyAlignment="1">
      <alignment horizontal="center"/>
    </xf>
    <xf numFmtId="10" fontId="6" fillId="0" borderId="7" xfId="5" applyNumberFormat="1" applyFont="1" applyBorder="1" applyAlignment="1">
      <alignment horizontal="center"/>
    </xf>
    <xf numFmtId="164" fontId="6" fillId="2" borderId="14" xfId="3" applyNumberFormat="1" applyFont="1" applyFill="1" applyBorder="1" applyAlignment="1">
      <alignment horizontal="left"/>
    </xf>
    <xf numFmtId="0" fontId="6" fillId="0" borderId="7" xfId="3" applyFont="1" applyBorder="1"/>
    <xf numFmtId="0" fontId="8" fillId="0" borderId="7" xfId="4" applyFont="1" applyBorder="1"/>
    <xf numFmtId="0" fontId="8" fillId="0" borderId="14" xfId="4" applyFont="1" applyBorder="1"/>
    <xf numFmtId="166" fontId="6" fillId="0" borderId="7" xfId="5" applyNumberFormat="1" applyFont="1" applyFill="1" applyBorder="1" applyAlignment="1">
      <alignment horizontal="center"/>
    </xf>
    <xf numFmtId="164" fontId="6" fillId="2" borderId="7" xfId="3" applyNumberFormat="1" applyFont="1" applyFill="1" applyBorder="1" applyAlignment="1">
      <alignment horizontal="left"/>
    </xf>
    <xf numFmtId="164" fontId="6" fillId="0" borderId="7" xfId="3" applyNumberFormat="1" applyFont="1" applyBorder="1" applyAlignment="1">
      <alignment horizontal="left"/>
    </xf>
    <xf numFmtId="0" fontId="3" fillId="0" borderId="10" xfId="3" applyFont="1" applyBorder="1" applyAlignment="1">
      <alignment horizontal="left"/>
    </xf>
    <xf numFmtId="167" fontId="3" fillId="0" borderId="14" xfId="5" applyNumberFormat="1" applyFont="1" applyBorder="1" applyAlignment="1">
      <alignment horizontal="center"/>
    </xf>
    <xf numFmtId="167" fontId="3" fillId="0" borderId="7" xfId="5" applyNumberFormat="1" applyFont="1" applyBorder="1" applyAlignment="1">
      <alignment horizontal="center"/>
    </xf>
    <xf numFmtId="164" fontId="3" fillId="0" borderId="7" xfId="3" applyNumberFormat="1" applyFont="1" applyBorder="1" applyAlignment="1">
      <alignment horizontal="left"/>
    </xf>
    <xf numFmtId="164" fontId="2" fillId="0" borderId="0" xfId="3" applyNumberFormat="1"/>
    <xf numFmtId="164" fontId="6" fillId="3" borderId="7" xfId="3" applyNumberFormat="1" applyFont="1" applyFill="1" applyBorder="1" applyAlignment="1">
      <alignment horizontal="left"/>
    </xf>
    <xf numFmtId="164" fontId="6" fillId="0" borderId="0" xfId="3" applyNumberFormat="1" applyFont="1" applyAlignment="1">
      <alignment horizontal="left"/>
    </xf>
    <xf numFmtId="10" fontId="8" fillId="0" borderId="28" xfId="2" applyNumberFormat="1" applyFont="1" applyBorder="1"/>
    <xf numFmtId="0" fontId="20" fillId="0" borderId="18" xfId="4" applyFont="1" applyBorder="1"/>
    <xf numFmtId="0" fontId="20" fillId="0" borderId="18" xfId="4" applyFont="1" applyBorder="1" applyAlignment="1">
      <alignment horizontal="left"/>
    </xf>
    <xf numFmtId="3" fontId="8" fillId="0" borderId="18" xfId="4" applyNumberFormat="1" applyFont="1" applyBorder="1" applyAlignment="1">
      <alignment horizontal="center"/>
    </xf>
    <xf numFmtId="4" fontId="8" fillId="0" borderId="18" xfId="4" applyNumberFormat="1" applyFont="1" applyBorder="1" applyAlignment="1">
      <alignment horizontal="center"/>
    </xf>
    <xf numFmtId="2" fontId="8" fillId="0" borderId="18" xfId="4" applyNumberFormat="1" applyFont="1" applyBorder="1" applyAlignment="1">
      <alignment horizontal="center"/>
    </xf>
    <xf numFmtId="0" fontId="21" fillId="0" borderId="0" xfId="4" applyFont="1"/>
    <xf numFmtId="165" fontId="8" fillId="0" borderId="30" xfId="2" applyNumberFormat="1" applyFont="1" applyBorder="1"/>
    <xf numFmtId="39" fontId="5" fillId="0" borderId="12" xfId="1" applyNumberFormat="1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9" fontId="5" fillId="0" borderId="0" xfId="1" applyNumberFormat="1" applyFont="1" applyBorder="1" applyAlignment="1">
      <alignment horizontal="center" vertical="center"/>
    </xf>
    <xf numFmtId="0" fontId="3" fillId="0" borderId="0" xfId="3" applyFont="1" applyAlignment="1">
      <alignment horizontal="left" wrapText="1"/>
    </xf>
  </cellXfs>
  <cellStyles count="6">
    <cellStyle name="Comma" xfId="1" builtinId="3"/>
    <cellStyle name="Currency_Payment" xfId="2"/>
    <cellStyle name="Normal" xfId="0" builtinId="0"/>
    <cellStyle name="Normal_estimate_xcell97" xfId="3"/>
    <cellStyle name="Normal_Payment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worksheet" Target="worksheets/sheet15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RowHeight="14.25"/>
  <cols>
    <col min="1" max="1" width="100.5" customWidth="1"/>
  </cols>
  <sheetData>
    <row r="1" spans="1:9" ht="15">
      <c r="A1" s="75" t="s">
        <v>44</v>
      </c>
      <c r="B1" s="52"/>
      <c r="C1" s="65"/>
      <c r="D1" s="66"/>
      <c r="E1" s="67"/>
      <c r="F1" s="68"/>
      <c r="G1" s="69"/>
      <c r="H1" s="70"/>
      <c r="I1" s="40"/>
    </row>
    <row r="2" spans="1:9" ht="15">
      <c r="A2" s="75"/>
      <c r="B2" s="52"/>
      <c r="C2" s="65"/>
      <c r="D2" s="66"/>
      <c r="E2" s="67"/>
      <c r="F2" s="68"/>
      <c r="G2" s="69"/>
      <c r="H2" s="70"/>
      <c r="I2" s="40"/>
    </row>
    <row r="3" spans="1:9" ht="15">
      <c r="A3" s="77" t="s">
        <v>50</v>
      </c>
      <c r="B3" s="52"/>
      <c r="C3" s="65"/>
      <c r="D3" s="66"/>
      <c r="E3" s="67"/>
      <c r="F3" s="68"/>
      <c r="G3" s="69"/>
      <c r="H3" s="70"/>
      <c r="I3" s="40"/>
    </row>
    <row r="4" spans="1:9" ht="15">
      <c r="A4" s="75"/>
      <c r="B4" s="52"/>
      <c r="C4" s="65"/>
      <c r="D4" s="66"/>
      <c r="E4" s="67"/>
      <c r="F4" s="68"/>
      <c r="G4" s="69"/>
      <c r="H4" s="70"/>
      <c r="I4" s="40"/>
    </row>
    <row r="5" spans="1:9" ht="15">
      <c r="A5" t="s">
        <v>61</v>
      </c>
      <c r="B5" s="52"/>
      <c r="C5" s="65"/>
      <c r="D5" s="66"/>
      <c r="E5" s="67"/>
      <c r="F5" s="68"/>
      <c r="G5" s="69"/>
      <c r="H5" s="70"/>
      <c r="I5" s="40"/>
    </row>
    <row r="6" spans="1:9" ht="15">
      <c r="A6" t="s">
        <v>60</v>
      </c>
      <c r="B6" s="52"/>
      <c r="C6" s="65"/>
      <c r="D6" s="66"/>
      <c r="E6" s="67"/>
      <c r="F6" s="68"/>
      <c r="G6" s="69"/>
      <c r="H6" s="70"/>
      <c r="I6" s="40"/>
    </row>
    <row r="7" spans="1:9" ht="15">
      <c r="A7" t="s">
        <v>55</v>
      </c>
      <c r="B7" s="52"/>
      <c r="C7" s="65"/>
      <c r="D7" s="66"/>
      <c r="E7" s="67"/>
      <c r="F7" s="68"/>
      <c r="G7" s="69"/>
      <c r="H7" s="70"/>
      <c r="I7" s="40"/>
    </row>
    <row r="8" spans="1:9" ht="15">
      <c r="A8" t="s">
        <v>56</v>
      </c>
      <c r="B8" s="52"/>
      <c r="C8" s="65"/>
      <c r="D8" s="66"/>
      <c r="E8" s="67"/>
      <c r="F8" s="68"/>
      <c r="G8" s="69"/>
      <c r="H8" s="70"/>
      <c r="I8" s="40"/>
    </row>
    <row r="9" spans="1:9" ht="15">
      <c r="A9" t="s">
        <v>52</v>
      </c>
      <c r="B9" s="52"/>
      <c r="C9" s="72"/>
      <c r="D9" s="71"/>
      <c r="E9" s="71"/>
      <c r="F9" s="71"/>
      <c r="G9" s="71"/>
      <c r="H9" s="73"/>
      <c r="I9" s="39"/>
    </row>
    <row r="10" spans="1:9" ht="15">
      <c r="A10" t="s">
        <v>51</v>
      </c>
      <c r="B10" s="52"/>
      <c r="C10" s="72"/>
      <c r="D10" s="71"/>
      <c r="E10" s="71"/>
      <c r="F10" s="71"/>
      <c r="G10" s="71"/>
      <c r="H10" s="73"/>
      <c r="I10" s="39"/>
    </row>
    <row r="11" spans="1:9" ht="15">
      <c r="A11" t="s">
        <v>46</v>
      </c>
      <c r="B11" s="52"/>
      <c r="C11" s="72"/>
      <c r="D11" s="71"/>
      <c r="E11" s="71"/>
      <c r="F11" s="71"/>
      <c r="G11" s="71"/>
      <c r="H11" s="73"/>
      <c r="I11" s="39"/>
    </row>
    <row r="12" spans="1:9">
      <c r="A12" t="s">
        <v>53</v>
      </c>
    </row>
    <row r="13" spans="1:9">
      <c r="A13" s="77" t="s">
        <v>54</v>
      </c>
    </row>
    <row r="14" spans="1:9">
      <c r="A14" t="s">
        <v>35</v>
      </c>
    </row>
    <row r="15" spans="1:9">
      <c r="A15" t="s">
        <v>38</v>
      </c>
    </row>
    <row r="16" spans="1:9">
      <c r="A16" t="s">
        <v>37</v>
      </c>
    </row>
    <row r="17" spans="1:1">
      <c r="A17" t="s">
        <v>36</v>
      </c>
    </row>
    <row r="18" spans="1:1">
      <c r="A18" s="74" t="s">
        <v>33</v>
      </c>
    </row>
    <row r="19" spans="1:1">
      <c r="A19" s="68" t="s">
        <v>34</v>
      </c>
    </row>
    <row r="20" spans="1:1">
      <c r="A20" t="s">
        <v>39</v>
      </c>
    </row>
    <row r="21" spans="1:1">
      <c r="A21" t="s">
        <v>47</v>
      </c>
    </row>
    <row r="22" spans="1:1">
      <c r="A22" t="s">
        <v>40</v>
      </c>
    </row>
    <row r="23" spans="1:1">
      <c r="A23" t="s">
        <v>45</v>
      </c>
    </row>
    <row r="24" spans="1:1">
      <c r="A24" t="s">
        <v>43</v>
      </c>
    </row>
    <row r="25" spans="1:1">
      <c r="A25" s="76" t="s">
        <v>41</v>
      </c>
    </row>
    <row r="26" spans="1:1">
      <c r="A26" s="76" t="s">
        <v>42</v>
      </c>
    </row>
    <row r="27" spans="1:1">
      <c r="A27" t="s">
        <v>59</v>
      </c>
    </row>
    <row r="28" spans="1:1">
      <c r="A28" t="s">
        <v>57</v>
      </c>
    </row>
    <row r="29" spans="1:1">
      <c r="A29" t="s">
        <v>48</v>
      </c>
    </row>
    <row r="30" spans="1:1">
      <c r="A30" t="s">
        <v>49</v>
      </c>
    </row>
    <row r="31" spans="1:1">
      <c r="A31" t="s">
        <v>58</v>
      </c>
    </row>
    <row r="32" spans="1:1">
      <c r="A32" t="s">
        <v>75</v>
      </c>
    </row>
    <row r="33" spans="1:1">
      <c r="A33" t="s">
        <v>82</v>
      </c>
    </row>
    <row r="34" spans="1:1">
      <c r="A34" t="s">
        <v>80</v>
      </c>
    </row>
    <row r="35" spans="1:1">
      <c r="A35" t="s">
        <v>85</v>
      </c>
    </row>
    <row r="36" spans="1:1">
      <c r="A36" t="s">
        <v>86</v>
      </c>
    </row>
    <row r="37" spans="1:1">
      <c r="A37" t="s">
        <v>83</v>
      </c>
    </row>
    <row r="38" spans="1:1">
      <c r="A38" t="s">
        <v>84</v>
      </c>
    </row>
    <row r="39" spans="1:1">
      <c r="A39" t="s">
        <v>81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8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4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2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3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12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4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2">
    <pageSetUpPr fitToPage="1"/>
  </sheetPr>
  <dimension ref="A1:H100"/>
  <sheetViews>
    <sheetView zoomScale="70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104</v>
      </c>
      <c r="H3" s="5"/>
    </row>
    <row r="4" spans="1:8" ht="15.95" customHeight="1">
      <c r="A4" s="1" t="s">
        <v>1</v>
      </c>
      <c r="B4" s="7">
        <f>VLOOKUP(B3,[0]!setup,2,TRUE)</f>
        <v>0</v>
      </c>
      <c r="H4" s="5"/>
    </row>
    <row r="5" spans="1:8" ht="15.95" customHeight="1">
      <c r="A5" s="1" t="s">
        <v>2</v>
      </c>
      <c r="B5" s="19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6"/>
      <c r="H51" s="5"/>
    </row>
    <row r="52" spans="1:8" ht="18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2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4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9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109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1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1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2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1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3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1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 ht="15.75" customHeight="1">
      <c r="A56" s="19"/>
      <c r="B56" s="19"/>
      <c r="E56" s="19"/>
      <c r="F56" s="19"/>
    </row>
    <row r="57" spans="1:8" ht="15.75" customHeight="1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 ht="15.75" customHeight="1">
      <c r="A56" s="19"/>
      <c r="B56" s="19"/>
      <c r="E56" s="19"/>
      <c r="F56" s="19"/>
    </row>
    <row r="57" spans="1:8" ht="15.75" customHeight="1">
      <c r="A57" s="19"/>
      <c r="B57" s="19"/>
      <c r="E57" s="19"/>
      <c r="F57" s="19"/>
    </row>
    <row r="58" spans="1:8" ht="15.75" customHeight="1">
      <c r="A58" s="19"/>
      <c r="B58" s="19"/>
      <c r="E58" s="19"/>
      <c r="F58" s="19"/>
    </row>
    <row r="59" spans="1:8" ht="15.75" customHeight="1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2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10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4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 ht="15.75" customHeight="1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13">
    <pageSetUpPr fitToPage="1"/>
  </sheetPr>
  <dimension ref="A1:H93"/>
  <sheetViews>
    <sheetView zoomScale="65" workbookViewId="0">
      <selection activeCell="A24" sqref="A24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119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3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3">
    <pageSetUpPr fitToPage="1"/>
  </sheetPr>
  <dimension ref="A1:H93"/>
  <sheetViews>
    <sheetView zoomScale="65" workbookViewId="0">
      <selection activeCell="A24" sqref="A24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3">
    <pageSetUpPr fitToPage="1"/>
  </sheetPr>
  <dimension ref="A1:H100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127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H50" s="5"/>
    </row>
    <row r="51" spans="1:8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6"/>
      <c r="H51" s="5"/>
    </row>
    <row r="52" spans="1:8" ht="18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2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11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60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128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3">
    <pageSetUpPr fitToPage="1"/>
  </sheetPr>
  <dimension ref="A1:H100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129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5"/>
      <c r="H51" s="5"/>
    </row>
    <row r="52" spans="1:8" ht="15.75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13">
    <pageSetUpPr fitToPage="1"/>
  </sheetPr>
  <dimension ref="A1:H100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130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5"/>
      <c r="H51" s="5"/>
    </row>
    <row r="52" spans="1:8" ht="15.75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112">
    <pageSetUpPr fitToPage="1"/>
  </sheetPr>
  <dimension ref="A1:H101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131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6"/>
      <c r="H51" s="5"/>
    </row>
    <row r="52" spans="1:8" ht="18" customHeight="1">
      <c r="H52" s="5"/>
    </row>
    <row r="53" spans="1:8" ht="15.75" customHeight="1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A71" s="19"/>
      <c r="B71" s="19"/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  <row r="101" spans="8:8" ht="20.25">
      <c r="H101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1111">
    <pageSetUpPr fitToPage="1"/>
  </sheetPr>
  <dimension ref="A1:H100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132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58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5"/>
      <c r="H51" s="5"/>
    </row>
    <row r="52" spans="1:8" ht="15.75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6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133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5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134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4">
    <pageSetUpPr fitToPage="1"/>
  </sheetPr>
  <dimension ref="A1:H93"/>
  <sheetViews>
    <sheetView zoomScale="65" workbookViewId="0">
      <selection activeCell="B58" sqref="B58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135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136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137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2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12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3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138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2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139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4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3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2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22">
    <pageSetUpPr fitToPage="1"/>
  </sheetPr>
  <dimension ref="A1:H93"/>
  <sheetViews>
    <sheetView zoomScale="65" workbookViewId="0">
      <selection activeCell="A24" sqref="A24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3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2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3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13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 ht="15.75" customHeight="1">
      <c r="A56" s="19"/>
      <c r="B56" s="19"/>
      <c r="E56" s="19"/>
      <c r="F56" s="19"/>
    </row>
    <row r="57" spans="1:8" ht="15.75" customHeight="1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2">
    <pageSetUpPr fitToPage="1"/>
  </sheetPr>
  <dimension ref="A1:H93"/>
  <sheetViews>
    <sheetView zoomScale="65" workbookViewId="0">
      <selection activeCell="A24" sqref="A24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149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150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1" workbookViewId="0">
      <selection activeCell="F40" sqref="F40"/>
    </sheetView>
  </sheetViews>
  <sheetFormatPr defaultRowHeight="14.25"/>
  <cols>
    <col min="2" max="2" width="38.875" customWidth="1"/>
    <col min="3" max="3" width="8.875" bestFit="1" customWidth="1"/>
  </cols>
  <sheetData>
    <row r="1" spans="1:4">
      <c r="A1" t="s">
        <v>62</v>
      </c>
    </row>
    <row r="3" spans="1:4">
      <c r="A3" t="s">
        <v>76</v>
      </c>
    </row>
    <row r="4" spans="1:4">
      <c r="A4" t="s">
        <v>77</v>
      </c>
      <c r="C4" t="s">
        <v>63</v>
      </c>
      <c r="D4" s="101" t="s">
        <v>64</v>
      </c>
    </row>
    <row r="5" spans="1:4">
      <c r="A5" s="113" t="s">
        <v>65</v>
      </c>
      <c r="C5" t="s">
        <v>66</v>
      </c>
      <c r="D5" s="101">
        <v>2011</v>
      </c>
    </row>
    <row r="7" spans="1:4">
      <c r="A7" t="s">
        <v>12</v>
      </c>
      <c r="B7" t="s">
        <v>13</v>
      </c>
      <c r="C7" t="s">
        <v>67</v>
      </c>
      <c r="D7" t="s">
        <v>68</v>
      </c>
    </row>
    <row r="8" spans="1:4">
      <c r="A8" t="s">
        <v>16</v>
      </c>
    </row>
    <row r="9" spans="1:4">
      <c r="A9" s="114">
        <v>156</v>
      </c>
      <c r="B9" s="102">
        <f>'DBE Affidavit'!C195</f>
        <v>0</v>
      </c>
      <c r="C9" s="116" t="e">
        <v>#REF!</v>
      </c>
      <c r="D9" s="103"/>
    </row>
    <row r="10" spans="1:4">
      <c r="A10" s="114">
        <v>157</v>
      </c>
      <c r="B10" s="102">
        <f>PAY!C203</f>
        <v>0</v>
      </c>
      <c r="C10" s="116" t="e">
        <v>#REF!</v>
      </c>
      <c r="D10" s="103"/>
    </row>
    <row r="11" spans="1:4">
      <c r="A11" s="114">
        <v>160</v>
      </c>
      <c r="B11" s="102">
        <f>PAY!C206</f>
        <v>0</v>
      </c>
      <c r="C11" s="116" t="e">
        <v>#REF!</v>
      </c>
      <c r="D11" s="103"/>
    </row>
    <row r="12" spans="1:4">
      <c r="A12" s="114">
        <v>163</v>
      </c>
      <c r="B12" s="102">
        <f>PAY!C210</f>
        <v>0</v>
      </c>
      <c r="C12" s="116" t="e">
        <v>#REF!</v>
      </c>
      <c r="D12" s="103"/>
    </row>
    <row r="13" spans="1:4">
      <c r="A13" s="114">
        <v>164</v>
      </c>
      <c r="B13" s="102">
        <f>PAY!C211</f>
        <v>0</v>
      </c>
      <c r="C13" s="116" t="e">
        <v>#REF!</v>
      </c>
      <c r="D13" s="103"/>
    </row>
    <row r="14" spans="1:4">
      <c r="A14" s="114">
        <v>165</v>
      </c>
      <c r="B14" s="102">
        <f>PAY!C212</f>
        <v>0</v>
      </c>
      <c r="C14" s="116" t="e">
        <v>#REF!</v>
      </c>
      <c r="D14" s="103"/>
    </row>
    <row r="16" spans="1:4">
      <c r="B16" s="104" t="s">
        <v>69</v>
      </c>
      <c r="C16" s="104"/>
      <c r="D16" s="104"/>
    </row>
    <row r="18" spans="1:4">
      <c r="B18" s="105" t="s">
        <v>70</v>
      </c>
      <c r="C18" s="105"/>
    </row>
    <row r="20" spans="1:4">
      <c r="B20" s="105" t="s">
        <v>71</v>
      </c>
      <c r="C20" s="105"/>
    </row>
    <row r="21" spans="1:4">
      <c r="A21" t="s">
        <v>72</v>
      </c>
    </row>
    <row r="22" spans="1:4">
      <c r="A22" t="s">
        <v>73</v>
      </c>
    </row>
    <row r="23" spans="1:4">
      <c r="A23" t="s">
        <v>74</v>
      </c>
    </row>
    <row r="25" spans="1:4">
      <c r="A25" t="s">
        <v>62</v>
      </c>
    </row>
    <row r="30" spans="1:4">
      <c r="A30" t="s">
        <v>78</v>
      </c>
    </row>
    <row r="31" spans="1:4">
      <c r="A31" t="s">
        <v>77</v>
      </c>
      <c r="C31" t="s">
        <v>63</v>
      </c>
      <c r="D31" s="101" t="s">
        <v>64</v>
      </c>
    </row>
    <row r="32" spans="1:4">
      <c r="A32" s="113" t="s">
        <v>65</v>
      </c>
      <c r="C32" t="s">
        <v>66</v>
      </c>
      <c r="D32" s="101">
        <v>2011</v>
      </c>
    </row>
    <row r="34" spans="1:5">
      <c r="A34" t="s">
        <v>12</v>
      </c>
      <c r="B34" t="s">
        <v>13</v>
      </c>
      <c r="C34" t="s">
        <v>67</v>
      </c>
      <c r="D34" t="s">
        <v>68</v>
      </c>
    </row>
    <row r="35" spans="1:5">
      <c r="A35" s="106" t="s">
        <v>16</v>
      </c>
      <c r="B35" s="106"/>
      <c r="C35" s="106"/>
      <c r="D35" s="106"/>
    </row>
    <row r="36" spans="1:5">
      <c r="A36" s="115">
        <v>21</v>
      </c>
      <c r="B36" s="108" t="str">
        <f>PAY!C35</f>
        <v>Sample Item Description as a lump sum</v>
      </c>
      <c r="C36" s="116"/>
      <c r="D36" s="116"/>
      <c r="E36" s="106"/>
    </row>
    <row r="37" spans="1:5">
      <c r="A37" s="114">
        <v>22</v>
      </c>
      <c r="B37" s="102" t="str">
        <f>PAY!C36</f>
        <v>Sample Item Description as a lump sum</v>
      </c>
      <c r="C37" s="116"/>
      <c r="D37" s="116"/>
      <c r="E37" s="106"/>
    </row>
    <row r="38" spans="1:5">
      <c r="A38" s="114">
        <v>23</v>
      </c>
      <c r="B38" s="110" t="str">
        <f>PAY!C38</f>
        <v>Sample Item Description as a lump sum</v>
      </c>
      <c r="C38" s="116"/>
      <c r="D38" s="116"/>
      <c r="E38" s="106"/>
    </row>
    <row r="39" spans="1:5">
      <c r="A39" s="114">
        <v>24</v>
      </c>
      <c r="B39" s="102" t="str">
        <f>PAY!C41</f>
        <v>4' Dia. Sanitary Sewer Manhole *</v>
      </c>
      <c r="C39" s="116"/>
      <c r="D39" s="116"/>
      <c r="E39" s="106"/>
    </row>
    <row r="40" spans="1:5">
      <c r="A40" s="114">
        <v>25</v>
      </c>
      <c r="B40" s="102" t="str">
        <f>PAY!C42</f>
        <v>5' Dia. Sanitary Sewer Manole *</v>
      </c>
      <c r="C40" s="116"/>
      <c r="D40" s="116"/>
      <c r="E40" s="106"/>
    </row>
    <row r="41" spans="1:5">
      <c r="A41" s="111"/>
      <c r="B41" s="111"/>
      <c r="C41" s="111"/>
      <c r="D41" s="111"/>
      <c r="E41" s="106"/>
    </row>
    <row r="42" spans="1:5">
      <c r="A42" s="107"/>
      <c r="B42" s="109" t="s">
        <v>69</v>
      </c>
      <c r="C42" s="104"/>
      <c r="D42" s="104"/>
      <c r="E42" s="106"/>
    </row>
    <row r="44" spans="1:5">
      <c r="B44" s="105" t="s">
        <v>70</v>
      </c>
      <c r="C44" s="105"/>
    </row>
    <row r="46" spans="1:5">
      <c r="B46" s="105" t="s">
        <v>71</v>
      </c>
      <c r="C46" s="105"/>
    </row>
    <row r="47" spans="1:5">
      <c r="A47" t="s">
        <v>72</v>
      </c>
    </row>
    <row r="48" spans="1:5">
      <c r="A48" t="s">
        <v>73</v>
      </c>
    </row>
    <row r="49" spans="1:4">
      <c r="A49" t="s">
        <v>74</v>
      </c>
    </row>
    <row r="59" spans="1:4">
      <c r="A59" t="s">
        <v>62</v>
      </c>
    </row>
    <row r="61" spans="1:4">
      <c r="A61" s="112" t="s">
        <v>79</v>
      </c>
    </row>
    <row r="62" spans="1:4">
      <c r="A62" t="s">
        <v>77</v>
      </c>
      <c r="C62" t="s">
        <v>63</v>
      </c>
      <c r="D62" s="101" t="s">
        <v>64</v>
      </c>
    </row>
    <row r="63" spans="1:4">
      <c r="A63" s="113" t="s">
        <v>65</v>
      </c>
      <c r="C63" t="s">
        <v>66</v>
      </c>
      <c r="D63" s="101">
        <v>2011</v>
      </c>
    </row>
    <row r="65" spans="1:5">
      <c r="A65" t="s">
        <v>12</v>
      </c>
      <c r="B65" t="s">
        <v>13</v>
      </c>
      <c r="C65" t="s">
        <v>67</v>
      </c>
      <c r="D65" t="s">
        <v>68</v>
      </c>
    </row>
    <row r="66" spans="1:5">
      <c r="A66" s="106" t="s">
        <v>16</v>
      </c>
      <c r="B66" s="106"/>
      <c r="C66" s="106"/>
      <c r="D66" s="106"/>
    </row>
    <row r="67" spans="1:5">
      <c r="A67" s="115">
        <v>167</v>
      </c>
      <c r="B67" s="108">
        <f>PAY!C214</f>
        <v>0</v>
      </c>
      <c r="C67" s="116" t="e">
        <v>#REF!</v>
      </c>
      <c r="D67" s="109"/>
      <c r="E67" s="106"/>
    </row>
    <row r="68" spans="1:5">
      <c r="A68" s="114">
        <v>168</v>
      </c>
      <c r="B68" s="102">
        <f>PAY!C215</f>
        <v>0</v>
      </c>
      <c r="C68" s="116" t="e">
        <v>#REF!</v>
      </c>
      <c r="D68" s="103"/>
      <c r="E68" s="106"/>
    </row>
    <row r="69" spans="1:5">
      <c r="A69" s="114">
        <v>169</v>
      </c>
      <c r="B69" s="110">
        <f>PAY!C216</f>
        <v>0</v>
      </c>
      <c r="C69" s="116" t="e">
        <v>#REF!</v>
      </c>
      <c r="D69" s="103"/>
      <c r="E69" s="106"/>
    </row>
    <row r="70" spans="1:5">
      <c r="A70" s="114">
        <v>170</v>
      </c>
      <c r="B70" s="102">
        <f>PAY!C217</f>
        <v>0</v>
      </c>
      <c r="C70" s="116" t="e">
        <v>#REF!</v>
      </c>
      <c r="D70" s="103"/>
      <c r="E70" s="106"/>
    </row>
    <row r="71" spans="1:5">
      <c r="A71" s="111"/>
      <c r="B71" s="111"/>
      <c r="C71" s="111"/>
      <c r="D71" s="111"/>
      <c r="E71" s="106"/>
    </row>
    <row r="72" spans="1:5">
      <c r="A72" s="107"/>
      <c r="B72" s="109" t="s">
        <v>69</v>
      </c>
      <c r="C72" s="104"/>
      <c r="D72" s="104"/>
      <c r="E72" s="106"/>
    </row>
    <row r="74" spans="1:5">
      <c r="B74" s="105" t="s">
        <v>70</v>
      </c>
      <c r="C74" s="105"/>
    </row>
    <row r="76" spans="1:5">
      <c r="B76" s="105" t="s">
        <v>71</v>
      </c>
      <c r="C76" s="105"/>
    </row>
    <row r="77" spans="1:5">
      <c r="A77" t="s">
        <v>72</v>
      </c>
    </row>
    <row r="78" spans="1:5">
      <c r="A78" t="s">
        <v>73</v>
      </c>
    </row>
    <row r="79" spans="1:5">
      <c r="A79" t="s">
        <v>74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2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14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 ht="15.75" customHeight="1">
      <c r="A56" s="19"/>
      <c r="B56" s="19"/>
      <c r="E56" s="19"/>
      <c r="F56" s="19"/>
    </row>
    <row r="57" spans="1:8" ht="15.75" customHeight="1">
      <c r="A57" s="19"/>
      <c r="B57" s="19"/>
      <c r="E57" s="19"/>
      <c r="F57" s="19"/>
    </row>
    <row r="58" spans="1:8" ht="15.75" customHeight="1">
      <c r="A58" s="19"/>
      <c r="B58" s="19"/>
      <c r="E58" s="19"/>
      <c r="F58" s="19"/>
    </row>
    <row r="59" spans="1:8" ht="15.75" customHeight="1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2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15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16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2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17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2:N195"/>
  <sheetViews>
    <sheetView showZeros="0" showOutlineSymbols="0" topLeftCell="C1" zoomScale="75" zoomScaleNormal="75" zoomScaleSheetLayoutView="75" workbookViewId="0">
      <pane ySplit="11" topLeftCell="A17" activePane="bottomLeft" state="frozen"/>
      <selection pane="bottomLeft" activeCell="E26" sqref="E26"/>
    </sheetView>
  </sheetViews>
  <sheetFormatPr defaultColWidth="8" defaultRowHeight="14.25"/>
  <cols>
    <col min="1" max="1" width="4.5" style="39" customWidth="1"/>
    <col min="2" max="2" width="5" style="41" customWidth="1"/>
    <col min="3" max="3" width="48.25" style="52" customWidth="1"/>
    <col min="4" max="4" width="9.875" style="53" bestFit="1" customWidth="1"/>
    <col min="5" max="5" width="10.25" style="54" customWidth="1"/>
    <col min="6" max="6" width="11.125" style="49" customWidth="1"/>
    <col min="7" max="7" width="12.75" style="49" customWidth="1"/>
    <col min="8" max="9" width="16.875" style="49" customWidth="1"/>
    <col min="10" max="10" width="19" style="49" customWidth="1"/>
    <col min="11" max="11" width="13.75" style="50" customWidth="1"/>
    <col min="12" max="12" width="16.625" style="39" customWidth="1"/>
    <col min="13" max="14" width="8.75" style="40" bestFit="1" customWidth="1"/>
    <col min="15" max="16384" width="8" style="39"/>
  </cols>
  <sheetData>
    <row r="2" spans="2:13" ht="15">
      <c r="B2" s="35" t="s">
        <v>109</v>
      </c>
      <c r="C2" s="36"/>
      <c r="D2" s="37"/>
      <c r="E2" s="38"/>
      <c r="F2" s="38"/>
      <c r="G2" s="38"/>
      <c r="H2" s="38"/>
      <c r="I2" s="38"/>
      <c r="J2" s="38"/>
      <c r="K2" s="38"/>
    </row>
    <row r="3" spans="2:13" ht="15">
      <c r="B3" s="35" t="s">
        <v>108</v>
      </c>
      <c r="C3" s="36"/>
      <c r="D3" s="37"/>
      <c r="E3" s="38"/>
      <c r="F3" s="148" t="s">
        <v>107</v>
      </c>
      <c r="G3" s="38"/>
      <c r="H3" s="38"/>
      <c r="I3" s="38"/>
      <c r="J3" s="38"/>
      <c r="K3" s="38"/>
    </row>
    <row r="4" spans="2:13" ht="15">
      <c r="B4" s="35" t="s">
        <v>110</v>
      </c>
      <c r="C4" s="36"/>
      <c r="D4" s="37"/>
      <c r="E4" s="38"/>
      <c r="F4" s="38"/>
      <c r="G4" s="38"/>
      <c r="H4" s="38"/>
      <c r="I4" s="38"/>
      <c r="J4" s="38"/>
      <c r="K4" s="38"/>
    </row>
    <row r="5" spans="2:13" ht="15">
      <c r="B5" s="35" t="s">
        <v>111</v>
      </c>
      <c r="C5" s="36"/>
      <c r="D5" s="37"/>
      <c r="E5" s="38"/>
      <c r="F5" s="38"/>
      <c r="G5" s="38"/>
      <c r="H5" s="38"/>
      <c r="I5" s="38"/>
      <c r="J5" s="38"/>
      <c r="K5" s="38"/>
    </row>
    <row r="6" spans="2:13" ht="15">
      <c r="B6" s="35" t="s">
        <v>112</v>
      </c>
      <c r="C6" s="36"/>
      <c r="D6" s="37"/>
      <c r="E6" s="38"/>
      <c r="F6" s="38"/>
      <c r="G6" s="38"/>
      <c r="H6" s="38"/>
      <c r="I6" s="38"/>
      <c r="J6" s="38"/>
      <c r="K6" s="38"/>
    </row>
    <row r="7" spans="2:13" ht="15">
      <c r="C7" s="36" t="s">
        <v>113</v>
      </c>
      <c r="D7" s="37"/>
      <c r="E7" s="38"/>
      <c r="F7" s="38"/>
      <c r="G7" s="38"/>
      <c r="H7" s="38"/>
      <c r="I7" s="38"/>
      <c r="J7" s="38"/>
      <c r="K7" s="38"/>
    </row>
    <row r="8" spans="2:13" ht="15">
      <c r="C8" s="36" t="s">
        <v>114</v>
      </c>
      <c r="D8" s="37"/>
      <c r="E8" s="38"/>
      <c r="F8" s="38"/>
      <c r="G8" s="38"/>
      <c r="H8" s="38"/>
      <c r="I8" s="38"/>
      <c r="J8" s="38"/>
      <c r="K8" s="38"/>
    </row>
    <row r="9" spans="2:13" ht="15" thickBot="1"/>
    <row r="10" spans="2:13" ht="15.75" thickTop="1">
      <c r="B10" s="42" t="s">
        <v>12</v>
      </c>
      <c r="C10" s="152" t="s">
        <v>13</v>
      </c>
      <c r="D10" s="150" t="s">
        <v>15</v>
      </c>
      <c r="E10" s="152" t="s">
        <v>14</v>
      </c>
      <c r="F10" s="43" t="s">
        <v>15</v>
      </c>
      <c r="G10" s="43" t="s">
        <v>87</v>
      </c>
      <c r="H10" s="43" t="s">
        <v>88</v>
      </c>
      <c r="I10" s="43" t="s">
        <v>9</v>
      </c>
      <c r="J10" s="43" t="s">
        <v>9</v>
      </c>
      <c r="K10" s="43" t="s">
        <v>9</v>
      </c>
    </row>
    <row r="11" spans="2:13" ht="15.75" thickBot="1">
      <c r="B11" s="44" t="s">
        <v>16</v>
      </c>
      <c r="C11" s="151"/>
      <c r="D11" s="151"/>
      <c r="E11" s="151"/>
      <c r="F11" s="45" t="s">
        <v>17</v>
      </c>
      <c r="G11" s="45" t="s">
        <v>18</v>
      </c>
      <c r="H11" s="45" t="s">
        <v>18</v>
      </c>
      <c r="I11" s="45" t="s">
        <v>87</v>
      </c>
      <c r="J11" s="45" t="s">
        <v>88</v>
      </c>
      <c r="K11" s="45" t="s">
        <v>18</v>
      </c>
    </row>
    <row r="12" spans="2:13" ht="15" thickTop="1">
      <c r="B12" s="81">
        <v>1</v>
      </c>
      <c r="C12" s="123" t="s">
        <v>89</v>
      </c>
      <c r="D12" s="82" t="s">
        <v>90</v>
      </c>
      <c r="E12" s="81">
        <v>1</v>
      </c>
      <c r="F12" s="83">
        <v>200000</v>
      </c>
      <c r="G12" s="83"/>
      <c r="H12" s="83"/>
      <c r="I12" s="83"/>
      <c r="J12" s="83"/>
      <c r="K12" s="84"/>
      <c r="M12" s="47"/>
    </row>
    <row r="13" spans="2:13">
      <c r="B13" s="118"/>
      <c r="C13" s="119" t="s">
        <v>98</v>
      </c>
      <c r="D13" s="120"/>
      <c r="E13" s="118"/>
      <c r="F13" s="121">
        <f>'01'!E12</f>
        <v>3454</v>
      </c>
      <c r="G13" s="142">
        <f>'01'!J12</f>
        <v>1E-3</v>
      </c>
      <c r="H13" s="142">
        <f>'01'!C12</f>
        <v>1.7270000000000001E-2</v>
      </c>
      <c r="I13" s="121">
        <f>G13*$F$12</f>
        <v>200</v>
      </c>
      <c r="J13" s="121">
        <f>H13*$F$12</f>
        <v>3454</v>
      </c>
      <c r="K13" s="122">
        <f>J18+I18</f>
        <v>3654</v>
      </c>
      <c r="M13" s="47"/>
    </row>
    <row r="14" spans="2:13">
      <c r="B14" s="118"/>
      <c r="C14" s="119"/>
      <c r="D14" s="120"/>
      <c r="E14" s="118"/>
      <c r="F14" s="121"/>
      <c r="G14" s="121"/>
      <c r="H14" s="142"/>
      <c r="I14" s="121"/>
      <c r="J14" s="121"/>
      <c r="K14" s="122"/>
      <c r="M14" s="47"/>
    </row>
    <row r="15" spans="2:13">
      <c r="B15" s="118"/>
      <c r="C15" s="119"/>
      <c r="D15" s="120"/>
      <c r="E15" s="118"/>
      <c r="F15" s="121"/>
      <c r="G15" s="121"/>
      <c r="H15" s="142"/>
      <c r="I15" s="121"/>
      <c r="J15" s="121"/>
      <c r="K15" s="122"/>
      <c r="M15" s="47"/>
    </row>
    <row r="16" spans="2:13">
      <c r="B16" s="118"/>
      <c r="C16" s="119"/>
      <c r="D16" s="120"/>
      <c r="E16" s="118"/>
      <c r="F16" s="121"/>
      <c r="G16" s="121"/>
      <c r="H16" s="142"/>
      <c r="I16" s="121"/>
      <c r="J16" s="121"/>
      <c r="K16" s="122"/>
      <c r="M16" s="47"/>
    </row>
    <row r="17" spans="2:13" ht="15" thickBot="1">
      <c r="B17" s="118"/>
      <c r="C17" s="119"/>
      <c r="D17" s="120"/>
      <c r="E17" s="118"/>
      <c r="F17" s="121"/>
      <c r="G17" s="121"/>
      <c r="H17" s="142"/>
      <c r="I17" s="149"/>
      <c r="J17" s="149"/>
      <c r="K17" s="122"/>
      <c r="M17" s="47"/>
    </row>
    <row r="18" spans="2:13">
      <c r="B18" s="118"/>
      <c r="C18" s="119"/>
      <c r="D18" s="120"/>
      <c r="E18" s="118"/>
      <c r="F18" s="121"/>
      <c r="G18" s="121"/>
      <c r="H18" s="142"/>
      <c r="I18" s="121">
        <f>SUM(I13:I17)</f>
        <v>200</v>
      </c>
      <c r="J18" s="121">
        <f>SUM(J13:J17)</f>
        <v>3454</v>
      </c>
      <c r="K18" s="122"/>
      <c r="M18" s="47"/>
    </row>
    <row r="19" spans="2:13">
      <c r="B19" s="118"/>
      <c r="C19" s="119"/>
      <c r="D19" s="120"/>
      <c r="E19" s="118"/>
      <c r="F19" s="121"/>
      <c r="G19" s="121"/>
      <c r="H19" s="142"/>
      <c r="I19" s="121"/>
      <c r="J19" s="121"/>
      <c r="K19" s="122"/>
      <c r="M19" s="47"/>
    </row>
    <row r="20" spans="2:13">
      <c r="B20" s="118"/>
      <c r="C20" s="119"/>
      <c r="D20" s="120"/>
      <c r="E20" s="118"/>
      <c r="F20" s="121"/>
      <c r="G20" s="121"/>
      <c r="H20" s="142"/>
      <c r="I20" s="121"/>
      <c r="J20" s="121"/>
      <c r="K20" s="122"/>
      <c r="M20" s="47"/>
    </row>
    <row r="21" spans="2:13">
      <c r="B21" s="85">
        <f>B12+1</f>
        <v>2</v>
      </c>
      <c r="C21" s="86" t="s">
        <v>31</v>
      </c>
      <c r="D21" s="87" t="s">
        <v>32</v>
      </c>
      <c r="E21" s="85">
        <v>1</v>
      </c>
      <c r="F21" s="88">
        <v>10000</v>
      </c>
      <c r="G21" s="146">
        <f>'02'!$C$51</f>
        <v>1</v>
      </c>
      <c r="H21" s="88"/>
      <c r="I21" s="88">
        <f>G21*F21</f>
        <v>10000</v>
      </c>
      <c r="J21" s="88"/>
      <c r="K21" s="89">
        <f>I21</f>
        <v>10000</v>
      </c>
      <c r="M21" s="47"/>
    </row>
    <row r="22" spans="2:13">
      <c r="B22" s="85">
        <f t="shared" ref="B22:B85" si="0">B21+1</f>
        <v>3</v>
      </c>
      <c r="C22" s="86" t="s">
        <v>31</v>
      </c>
      <c r="D22" s="87" t="s">
        <v>104</v>
      </c>
      <c r="E22" s="85">
        <v>10</v>
      </c>
      <c r="F22" s="90">
        <v>5000</v>
      </c>
      <c r="G22" s="146">
        <f>'03'!$C$51</f>
        <v>10</v>
      </c>
      <c r="H22" s="90"/>
      <c r="I22" s="88">
        <f t="shared" ref="I22:I40" si="1">G22*F22</f>
        <v>50000</v>
      </c>
      <c r="J22" s="90"/>
      <c r="K22" s="89">
        <f t="shared" ref="K22:K40" si="2">I22</f>
        <v>50000</v>
      </c>
      <c r="M22" s="47"/>
    </row>
    <row r="23" spans="2:13">
      <c r="B23" s="85">
        <f t="shared" si="0"/>
        <v>4</v>
      </c>
      <c r="C23" s="86" t="s">
        <v>31</v>
      </c>
      <c r="D23" s="87" t="s">
        <v>104</v>
      </c>
      <c r="E23" s="85">
        <v>10</v>
      </c>
      <c r="F23" s="90">
        <v>5000</v>
      </c>
      <c r="G23" s="146">
        <f>'04'!$C$51</f>
        <v>5</v>
      </c>
      <c r="H23" s="92"/>
      <c r="I23" s="88">
        <f t="shared" si="1"/>
        <v>25000</v>
      </c>
      <c r="J23" s="92"/>
      <c r="K23" s="89">
        <f t="shared" si="2"/>
        <v>25000</v>
      </c>
      <c r="M23" s="47"/>
    </row>
    <row r="24" spans="2:13">
      <c r="B24" s="85">
        <f t="shared" si="0"/>
        <v>5</v>
      </c>
      <c r="C24" s="86" t="s">
        <v>31</v>
      </c>
      <c r="D24" s="87" t="s">
        <v>104</v>
      </c>
      <c r="E24" s="85">
        <v>10</v>
      </c>
      <c r="F24" s="90">
        <v>5000</v>
      </c>
      <c r="G24" s="146">
        <f>'05'!$C$51</f>
        <v>5</v>
      </c>
      <c r="H24" s="88"/>
      <c r="I24" s="88">
        <f t="shared" si="1"/>
        <v>25000</v>
      </c>
      <c r="J24" s="88"/>
      <c r="K24" s="89">
        <f t="shared" si="2"/>
        <v>25000</v>
      </c>
      <c r="M24" s="47"/>
    </row>
    <row r="25" spans="2:13">
      <c r="B25" s="85">
        <f t="shared" si="0"/>
        <v>6</v>
      </c>
      <c r="C25" s="86" t="s">
        <v>31</v>
      </c>
      <c r="D25" s="87" t="s">
        <v>104</v>
      </c>
      <c r="E25" s="85">
        <v>10</v>
      </c>
      <c r="F25" s="90">
        <v>5000</v>
      </c>
      <c r="G25" s="146">
        <f>'06'!$C$51</f>
        <v>5</v>
      </c>
      <c r="H25" s="88"/>
      <c r="I25" s="88">
        <f t="shared" si="1"/>
        <v>25000</v>
      </c>
      <c r="J25" s="88"/>
      <c r="K25" s="89">
        <f t="shared" si="2"/>
        <v>25000</v>
      </c>
      <c r="M25" s="47"/>
    </row>
    <row r="26" spans="2:13">
      <c r="B26" s="85">
        <f t="shared" si="0"/>
        <v>7</v>
      </c>
      <c r="C26" s="86" t="s">
        <v>31</v>
      </c>
      <c r="D26" s="87" t="s">
        <v>104</v>
      </c>
      <c r="E26" s="85">
        <v>10</v>
      </c>
      <c r="F26" s="90">
        <v>5000</v>
      </c>
      <c r="G26" s="146">
        <f>'07'!$C$51</f>
        <v>5</v>
      </c>
      <c r="H26" s="88"/>
      <c r="I26" s="88">
        <f t="shared" si="1"/>
        <v>25000</v>
      </c>
      <c r="J26" s="88"/>
      <c r="K26" s="89">
        <f t="shared" si="2"/>
        <v>25000</v>
      </c>
      <c r="M26" s="47"/>
    </row>
    <row r="27" spans="2:13">
      <c r="B27" s="85">
        <f t="shared" si="0"/>
        <v>8</v>
      </c>
      <c r="C27" s="86" t="s">
        <v>31</v>
      </c>
      <c r="D27" s="87" t="s">
        <v>104</v>
      </c>
      <c r="E27" s="85">
        <v>10</v>
      </c>
      <c r="F27" s="90">
        <v>5000</v>
      </c>
      <c r="G27" s="146">
        <f>'08'!$C$51</f>
        <v>5</v>
      </c>
      <c r="H27" s="88"/>
      <c r="I27" s="88">
        <f t="shared" si="1"/>
        <v>25000</v>
      </c>
      <c r="J27" s="88"/>
      <c r="K27" s="89">
        <f t="shared" si="2"/>
        <v>25000</v>
      </c>
      <c r="M27" s="47"/>
    </row>
    <row r="28" spans="2:13">
      <c r="B28" s="85">
        <f t="shared" si="0"/>
        <v>9</v>
      </c>
      <c r="C28" s="86" t="s">
        <v>31</v>
      </c>
      <c r="D28" s="87" t="s">
        <v>104</v>
      </c>
      <c r="E28" s="85">
        <v>10</v>
      </c>
      <c r="F28" s="90">
        <v>5000</v>
      </c>
      <c r="G28" s="146">
        <f>'09'!$C$51</f>
        <v>5</v>
      </c>
      <c r="H28" s="88"/>
      <c r="I28" s="88">
        <f t="shared" si="1"/>
        <v>25000</v>
      </c>
      <c r="J28" s="88"/>
      <c r="K28" s="89">
        <f t="shared" si="2"/>
        <v>25000</v>
      </c>
      <c r="M28" s="47"/>
    </row>
    <row r="29" spans="2:13">
      <c r="B29" s="85">
        <f t="shared" si="0"/>
        <v>10</v>
      </c>
      <c r="C29" s="86" t="s">
        <v>31</v>
      </c>
      <c r="D29" s="87" t="s">
        <v>104</v>
      </c>
      <c r="E29" s="85">
        <v>10</v>
      </c>
      <c r="F29" s="90">
        <v>5000</v>
      </c>
      <c r="G29" s="146">
        <f>'10'!$C$51</f>
        <v>5</v>
      </c>
      <c r="H29" s="88"/>
      <c r="I29" s="88">
        <f t="shared" si="1"/>
        <v>25000</v>
      </c>
      <c r="J29" s="88"/>
      <c r="K29" s="89">
        <f t="shared" si="2"/>
        <v>25000</v>
      </c>
      <c r="M29" s="47"/>
    </row>
    <row r="30" spans="2:13">
      <c r="B30" s="85">
        <f t="shared" si="0"/>
        <v>11</v>
      </c>
      <c r="C30" s="86" t="s">
        <v>31</v>
      </c>
      <c r="D30" s="87" t="s">
        <v>104</v>
      </c>
      <c r="E30" s="85">
        <v>10</v>
      </c>
      <c r="F30" s="90">
        <v>5000</v>
      </c>
      <c r="G30" s="146">
        <f>'11'!$C$51</f>
        <v>5</v>
      </c>
      <c r="H30" s="88"/>
      <c r="I30" s="88">
        <f t="shared" si="1"/>
        <v>25000</v>
      </c>
      <c r="J30" s="88"/>
      <c r="K30" s="89">
        <f t="shared" si="2"/>
        <v>25000</v>
      </c>
      <c r="M30" s="47"/>
    </row>
    <row r="31" spans="2:13">
      <c r="B31" s="85">
        <f t="shared" si="0"/>
        <v>12</v>
      </c>
      <c r="C31" s="86" t="s">
        <v>31</v>
      </c>
      <c r="D31" s="87" t="s">
        <v>104</v>
      </c>
      <c r="E31" s="85">
        <v>10</v>
      </c>
      <c r="F31" s="90">
        <v>5000</v>
      </c>
      <c r="G31" s="146">
        <f>'12'!$C$51</f>
        <v>5</v>
      </c>
      <c r="H31" s="88"/>
      <c r="I31" s="88">
        <f t="shared" si="1"/>
        <v>25000</v>
      </c>
      <c r="J31" s="88"/>
      <c r="K31" s="89">
        <f t="shared" si="2"/>
        <v>25000</v>
      </c>
      <c r="M31" s="47"/>
    </row>
    <row r="32" spans="2:13">
      <c r="B32" s="85">
        <f t="shared" si="0"/>
        <v>13</v>
      </c>
      <c r="C32" s="86" t="s">
        <v>31</v>
      </c>
      <c r="D32" s="87" t="s">
        <v>104</v>
      </c>
      <c r="E32" s="85">
        <v>10</v>
      </c>
      <c r="F32" s="90">
        <v>5000</v>
      </c>
      <c r="G32" s="146">
        <f>'13'!$C$51</f>
        <v>5</v>
      </c>
      <c r="H32" s="88"/>
      <c r="I32" s="88">
        <f t="shared" si="1"/>
        <v>25000</v>
      </c>
      <c r="J32" s="88"/>
      <c r="K32" s="89">
        <f t="shared" si="2"/>
        <v>25000</v>
      </c>
      <c r="M32" s="47"/>
    </row>
    <row r="33" spans="2:13">
      <c r="B33" s="85">
        <f t="shared" si="0"/>
        <v>14</v>
      </c>
      <c r="C33" s="86" t="s">
        <v>31</v>
      </c>
      <c r="D33" s="87" t="s">
        <v>104</v>
      </c>
      <c r="E33" s="85">
        <v>10</v>
      </c>
      <c r="F33" s="90">
        <v>5000</v>
      </c>
      <c r="G33" s="146">
        <f>'14'!$C$51</f>
        <v>5</v>
      </c>
      <c r="H33" s="88"/>
      <c r="I33" s="88">
        <f t="shared" si="1"/>
        <v>25000</v>
      </c>
      <c r="J33" s="88"/>
      <c r="K33" s="89">
        <f t="shared" si="2"/>
        <v>25000</v>
      </c>
      <c r="M33" s="47"/>
    </row>
    <row r="34" spans="2:13">
      <c r="B34" s="85">
        <f t="shared" si="0"/>
        <v>15</v>
      </c>
      <c r="C34" s="86" t="s">
        <v>31</v>
      </c>
      <c r="D34" s="87" t="s">
        <v>104</v>
      </c>
      <c r="E34" s="85">
        <v>10</v>
      </c>
      <c r="F34" s="90">
        <v>5000</v>
      </c>
      <c r="G34" s="146">
        <f>'15'!$C$51</f>
        <v>5</v>
      </c>
      <c r="H34" s="88"/>
      <c r="I34" s="88">
        <f t="shared" si="1"/>
        <v>25000</v>
      </c>
      <c r="J34" s="88"/>
      <c r="K34" s="89">
        <f t="shared" si="2"/>
        <v>25000</v>
      </c>
      <c r="M34" s="47"/>
    </row>
    <row r="35" spans="2:13">
      <c r="B35" s="85">
        <f t="shared" si="0"/>
        <v>16</v>
      </c>
      <c r="C35" s="86" t="s">
        <v>31</v>
      </c>
      <c r="D35" s="87" t="s">
        <v>104</v>
      </c>
      <c r="E35" s="85">
        <v>10</v>
      </c>
      <c r="F35" s="90">
        <v>5000</v>
      </c>
      <c r="G35" s="146">
        <f>'16'!$C$51</f>
        <v>5</v>
      </c>
      <c r="H35" s="88"/>
      <c r="I35" s="88">
        <f t="shared" si="1"/>
        <v>25000</v>
      </c>
      <c r="J35" s="88"/>
      <c r="K35" s="89">
        <f t="shared" si="2"/>
        <v>25000</v>
      </c>
      <c r="M35" s="47"/>
    </row>
    <row r="36" spans="2:13">
      <c r="B36" s="85">
        <f t="shared" si="0"/>
        <v>17</v>
      </c>
      <c r="C36" s="86" t="s">
        <v>31</v>
      </c>
      <c r="D36" s="87" t="s">
        <v>104</v>
      </c>
      <c r="E36" s="85">
        <v>10</v>
      </c>
      <c r="F36" s="90">
        <v>5000</v>
      </c>
      <c r="G36" s="146">
        <f>'17'!$C$51</f>
        <v>5</v>
      </c>
      <c r="H36" s="88"/>
      <c r="I36" s="88">
        <f t="shared" si="1"/>
        <v>25000</v>
      </c>
      <c r="J36" s="88"/>
      <c r="K36" s="89">
        <f t="shared" si="2"/>
        <v>25000</v>
      </c>
      <c r="M36" s="47"/>
    </row>
    <row r="37" spans="2:13">
      <c r="B37" s="85">
        <f t="shared" si="0"/>
        <v>18</v>
      </c>
      <c r="C37" s="86" t="s">
        <v>31</v>
      </c>
      <c r="D37" s="87" t="s">
        <v>104</v>
      </c>
      <c r="E37" s="85">
        <v>10</v>
      </c>
      <c r="F37" s="90">
        <v>5000</v>
      </c>
      <c r="G37" s="146">
        <f>'18'!$C$51</f>
        <v>5</v>
      </c>
      <c r="H37" s="88"/>
      <c r="I37" s="88">
        <f t="shared" si="1"/>
        <v>25000</v>
      </c>
      <c r="J37" s="88"/>
      <c r="K37" s="89">
        <f t="shared" si="2"/>
        <v>25000</v>
      </c>
      <c r="M37" s="47"/>
    </row>
    <row r="38" spans="2:13">
      <c r="B38" s="85">
        <f t="shared" si="0"/>
        <v>19</v>
      </c>
      <c r="C38" s="86" t="s">
        <v>31</v>
      </c>
      <c r="D38" s="87" t="s">
        <v>104</v>
      </c>
      <c r="E38" s="85">
        <v>10</v>
      </c>
      <c r="F38" s="90">
        <v>5000</v>
      </c>
      <c r="G38" s="146">
        <f>'19'!$C$51</f>
        <v>5</v>
      </c>
      <c r="H38" s="88"/>
      <c r="I38" s="88">
        <f t="shared" si="1"/>
        <v>25000</v>
      </c>
      <c r="J38" s="88"/>
      <c r="K38" s="89">
        <f t="shared" si="2"/>
        <v>25000</v>
      </c>
      <c r="M38" s="47"/>
    </row>
    <row r="39" spans="2:13">
      <c r="B39" s="85">
        <f t="shared" si="0"/>
        <v>20</v>
      </c>
      <c r="C39" s="86" t="s">
        <v>31</v>
      </c>
      <c r="D39" s="87" t="s">
        <v>104</v>
      </c>
      <c r="E39" s="85">
        <v>10</v>
      </c>
      <c r="F39" s="90">
        <v>5000</v>
      </c>
      <c r="G39" s="146">
        <f>'20'!$C$51</f>
        <v>5</v>
      </c>
      <c r="H39" s="88"/>
      <c r="I39" s="88">
        <f t="shared" si="1"/>
        <v>25000</v>
      </c>
      <c r="J39" s="88"/>
      <c r="K39" s="89">
        <f t="shared" si="2"/>
        <v>25000</v>
      </c>
      <c r="M39" s="47"/>
    </row>
    <row r="40" spans="2:13">
      <c r="B40" s="85">
        <f t="shared" si="0"/>
        <v>21</v>
      </c>
      <c r="C40" s="143" t="s">
        <v>103</v>
      </c>
      <c r="D40" s="91"/>
      <c r="E40" s="85"/>
      <c r="G40" s="88"/>
      <c r="H40" s="147"/>
      <c r="I40" s="88">
        <f t="shared" si="1"/>
        <v>0</v>
      </c>
      <c r="J40" s="88"/>
      <c r="K40" s="89">
        <f t="shared" si="2"/>
        <v>0</v>
      </c>
      <c r="M40" s="47"/>
    </row>
    <row r="41" spans="2:13">
      <c r="B41" s="85">
        <f t="shared" si="0"/>
        <v>22</v>
      </c>
      <c r="C41" s="144" t="s">
        <v>99</v>
      </c>
      <c r="D41" s="85" t="s">
        <v>104</v>
      </c>
      <c r="E41" s="145">
        <v>2</v>
      </c>
      <c r="F41" s="89">
        <v>4950</v>
      </c>
      <c r="G41" s="88"/>
      <c r="H41" s="147">
        <f>'21'!$C$51</f>
        <v>2</v>
      </c>
      <c r="I41" s="88"/>
      <c r="J41" s="88">
        <f>H41*F41</f>
        <v>9900</v>
      </c>
      <c r="K41" s="89">
        <f>J41</f>
        <v>9900</v>
      </c>
      <c r="M41" s="47"/>
    </row>
    <row r="42" spans="2:13">
      <c r="B42" s="85">
        <f t="shared" si="0"/>
        <v>23</v>
      </c>
      <c r="C42" s="144" t="s">
        <v>100</v>
      </c>
      <c r="D42" s="85" t="s">
        <v>104</v>
      </c>
      <c r="E42" s="145">
        <v>1</v>
      </c>
      <c r="F42" s="88">
        <v>5360</v>
      </c>
      <c r="G42" s="88"/>
      <c r="H42" s="147">
        <f>'22'!$C$51</f>
        <v>1</v>
      </c>
      <c r="I42" s="88"/>
      <c r="J42" s="88">
        <f t="shared" ref="J42:J47" si="3">H42*F42</f>
        <v>5360</v>
      </c>
      <c r="K42" s="89">
        <f t="shared" ref="K42:K105" si="4">J42</f>
        <v>5360</v>
      </c>
      <c r="M42" s="47"/>
    </row>
    <row r="43" spans="2:13">
      <c r="B43" s="85">
        <f t="shared" si="0"/>
        <v>24</v>
      </c>
      <c r="C43" s="144" t="s">
        <v>101</v>
      </c>
      <c r="D43" s="85" t="s">
        <v>105</v>
      </c>
      <c r="E43" s="145">
        <v>179</v>
      </c>
      <c r="F43" s="88">
        <v>85</v>
      </c>
      <c r="G43" s="88"/>
      <c r="H43" s="147">
        <f>'23'!$C$51</f>
        <v>100</v>
      </c>
      <c r="I43" s="88"/>
      <c r="J43" s="88">
        <f t="shared" si="3"/>
        <v>8500</v>
      </c>
      <c r="K43" s="89">
        <f t="shared" si="4"/>
        <v>8500</v>
      </c>
      <c r="M43" s="47"/>
    </row>
    <row r="44" spans="2:13">
      <c r="B44" s="85">
        <f t="shared" si="0"/>
        <v>25</v>
      </c>
      <c r="C44" s="144" t="s">
        <v>102</v>
      </c>
      <c r="D44" s="85" t="s">
        <v>105</v>
      </c>
      <c r="E44" s="145">
        <v>342</v>
      </c>
      <c r="F44" s="88">
        <v>57</v>
      </c>
      <c r="G44" s="88"/>
      <c r="H44" s="147">
        <f>'24'!$C$51</f>
        <v>100</v>
      </c>
      <c r="I44" s="88"/>
      <c r="J44" s="88">
        <f t="shared" si="3"/>
        <v>5700</v>
      </c>
      <c r="K44" s="89">
        <f t="shared" si="4"/>
        <v>5700</v>
      </c>
      <c r="M44" s="47"/>
    </row>
    <row r="45" spans="2:13">
      <c r="B45" s="85">
        <f t="shared" si="0"/>
        <v>26</v>
      </c>
      <c r="C45" s="86"/>
      <c r="D45" s="85" t="s">
        <v>105</v>
      </c>
      <c r="E45" s="145">
        <v>56</v>
      </c>
      <c r="F45" s="88">
        <v>72</v>
      </c>
      <c r="G45" s="88"/>
      <c r="H45" s="147">
        <f>'25'!$C$51</f>
        <v>100</v>
      </c>
      <c r="I45" s="88"/>
      <c r="J45" s="88">
        <f t="shared" si="3"/>
        <v>7200</v>
      </c>
      <c r="K45" s="89">
        <f t="shared" si="4"/>
        <v>7200</v>
      </c>
      <c r="M45" s="47"/>
    </row>
    <row r="46" spans="2:13">
      <c r="B46" s="85">
        <f t="shared" si="0"/>
        <v>27</v>
      </c>
      <c r="C46" s="86"/>
      <c r="D46" s="85" t="s">
        <v>105</v>
      </c>
      <c r="E46" s="145">
        <v>162</v>
      </c>
      <c r="F46" s="88">
        <v>125</v>
      </c>
      <c r="G46" s="88"/>
      <c r="H46" s="147">
        <f>'26'!$C$51</f>
        <v>50</v>
      </c>
      <c r="I46" s="88"/>
      <c r="J46" s="88">
        <f t="shared" si="3"/>
        <v>6250</v>
      </c>
      <c r="K46" s="89">
        <f t="shared" si="4"/>
        <v>6250</v>
      </c>
      <c r="M46" s="47"/>
    </row>
    <row r="47" spans="2:13">
      <c r="B47" s="85">
        <f t="shared" si="0"/>
        <v>28</v>
      </c>
      <c r="C47" s="86"/>
      <c r="D47" s="85" t="s">
        <v>104</v>
      </c>
      <c r="E47" s="145">
        <v>5</v>
      </c>
      <c r="F47" s="88">
        <v>670</v>
      </c>
      <c r="G47" s="88"/>
      <c r="H47" s="147">
        <f>'27'!$C$51</f>
        <v>100</v>
      </c>
      <c r="I47" s="88"/>
      <c r="J47" s="88">
        <f t="shared" si="3"/>
        <v>67000</v>
      </c>
      <c r="K47" s="89">
        <f t="shared" si="4"/>
        <v>67000</v>
      </c>
      <c r="M47" s="47"/>
    </row>
    <row r="48" spans="2:13">
      <c r="B48" s="85">
        <f t="shared" si="0"/>
        <v>29</v>
      </c>
      <c r="C48" s="86"/>
      <c r="D48" s="91"/>
      <c r="E48" s="85"/>
      <c r="F48" s="88"/>
      <c r="G48" s="88"/>
      <c r="H48" s="88"/>
      <c r="I48" s="88"/>
      <c r="J48" s="88"/>
      <c r="K48" s="89">
        <f t="shared" si="4"/>
        <v>0</v>
      </c>
      <c r="M48" s="47"/>
    </row>
    <row r="49" spans="2:13">
      <c r="B49" s="85">
        <f t="shared" si="0"/>
        <v>30</v>
      </c>
      <c r="C49" s="86"/>
      <c r="D49" s="91"/>
      <c r="E49" s="85"/>
      <c r="F49" s="88"/>
      <c r="G49" s="88"/>
      <c r="H49" s="88"/>
      <c r="I49" s="88"/>
      <c r="J49" s="88"/>
      <c r="K49" s="89">
        <f t="shared" si="4"/>
        <v>0</v>
      </c>
      <c r="M49" s="47"/>
    </row>
    <row r="50" spans="2:13">
      <c r="B50" s="85">
        <f t="shared" si="0"/>
        <v>31</v>
      </c>
      <c r="C50" s="86"/>
      <c r="D50" s="91"/>
      <c r="E50" s="85"/>
      <c r="F50" s="88"/>
      <c r="G50" s="88"/>
      <c r="H50" s="88"/>
      <c r="I50" s="88"/>
      <c r="J50" s="88"/>
      <c r="K50" s="89">
        <f t="shared" si="4"/>
        <v>0</v>
      </c>
      <c r="M50" s="47"/>
    </row>
    <row r="51" spans="2:13">
      <c r="B51" s="85">
        <f t="shared" si="0"/>
        <v>32</v>
      </c>
      <c r="C51" s="86"/>
      <c r="D51" s="91"/>
      <c r="E51" s="85"/>
      <c r="F51" s="88"/>
      <c r="G51" s="88"/>
      <c r="H51" s="88"/>
      <c r="I51" s="88"/>
      <c r="J51" s="88"/>
      <c r="K51" s="89">
        <f t="shared" si="4"/>
        <v>0</v>
      </c>
      <c r="M51" s="47"/>
    </row>
    <row r="52" spans="2:13">
      <c r="B52" s="85">
        <f t="shared" si="0"/>
        <v>33</v>
      </c>
      <c r="C52" s="86"/>
      <c r="D52" s="91"/>
      <c r="E52" s="85"/>
      <c r="F52" s="88"/>
      <c r="G52" s="88"/>
      <c r="H52" s="88"/>
      <c r="I52" s="88"/>
      <c r="J52" s="88"/>
      <c r="K52" s="89">
        <f t="shared" si="4"/>
        <v>0</v>
      </c>
    </row>
    <row r="53" spans="2:13">
      <c r="B53" s="85">
        <f t="shared" si="0"/>
        <v>34</v>
      </c>
      <c r="C53" s="86"/>
      <c r="D53" s="91"/>
      <c r="E53" s="85"/>
      <c r="F53" s="88"/>
      <c r="G53" s="88"/>
      <c r="H53" s="88"/>
      <c r="I53" s="88"/>
      <c r="J53" s="88"/>
      <c r="K53" s="89">
        <f t="shared" si="4"/>
        <v>0</v>
      </c>
    </row>
    <row r="54" spans="2:13">
      <c r="B54" s="85">
        <f t="shared" si="0"/>
        <v>35</v>
      </c>
      <c r="C54" s="86"/>
      <c r="D54" s="91"/>
      <c r="E54" s="85"/>
      <c r="F54" s="88"/>
      <c r="G54" s="88"/>
      <c r="H54" s="88"/>
      <c r="I54" s="88"/>
      <c r="J54" s="88"/>
      <c r="K54" s="89">
        <f t="shared" si="4"/>
        <v>0</v>
      </c>
    </row>
    <row r="55" spans="2:13">
      <c r="B55" s="85">
        <f t="shared" si="0"/>
        <v>36</v>
      </c>
      <c r="C55" s="86"/>
      <c r="D55" s="91"/>
      <c r="E55" s="85"/>
      <c r="F55" s="93"/>
      <c r="G55" s="93"/>
      <c r="H55" s="93"/>
      <c r="I55" s="93"/>
      <c r="J55" s="93"/>
      <c r="K55" s="89">
        <f t="shared" si="4"/>
        <v>0</v>
      </c>
    </row>
    <row r="56" spans="2:13">
      <c r="B56" s="85">
        <f t="shared" si="0"/>
        <v>37</v>
      </c>
      <c r="C56" s="86"/>
      <c r="D56" s="91"/>
      <c r="E56" s="85"/>
      <c r="F56" s="88"/>
      <c r="G56" s="88"/>
      <c r="H56" s="88"/>
      <c r="I56" s="88"/>
      <c r="J56" s="88"/>
      <c r="K56" s="89">
        <f t="shared" si="4"/>
        <v>0</v>
      </c>
    </row>
    <row r="57" spans="2:13">
      <c r="B57" s="85">
        <f t="shared" si="0"/>
        <v>38</v>
      </c>
      <c r="C57" s="86"/>
      <c r="D57" s="91"/>
      <c r="E57" s="85"/>
      <c r="F57" s="88"/>
      <c r="G57" s="88"/>
      <c r="H57" s="88"/>
      <c r="I57" s="88"/>
      <c r="J57" s="88"/>
      <c r="K57" s="89">
        <f t="shared" si="4"/>
        <v>0</v>
      </c>
    </row>
    <row r="58" spans="2:13">
      <c r="B58" s="85">
        <f t="shared" si="0"/>
        <v>39</v>
      </c>
      <c r="C58" s="86"/>
      <c r="D58" s="91"/>
      <c r="E58" s="85"/>
      <c r="F58" s="88"/>
      <c r="G58" s="88"/>
      <c r="H58" s="88"/>
      <c r="I58" s="88"/>
      <c r="J58" s="88"/>
      <c r="K58" s="89">
        <f t="shared" si="4"/>
        <v>0</v>
      </c>
    </row>
    <row r="59" spans="2:13">
      <c r="B59" s="85">
        <f t="shared" si="0"/>
        <v>40</v>
      </c>
      <c r="C59" s="86"/>
      <c r="D59" s="91"/>
      <c r="E59" s="85"/>
      <c r="F59" s="88"/>
      <c r="G59" s="88"/>
      <c r="H59" s="88"/>
      <c r="I59" s="88"/>
      <c r="J59" s="88"/>
      <c r="K59" s="89">
        <f t="shared" si="4"/>
        <v>0</v>
      </c>
    </row>
    <row r="60" spans="2:13">
      <c r="B60" s="85">
        <f t="shared" si="0"/>
        <v>41</v>
      </c>
      <c r="C60" s="86"/>
      <c r="D60" s="91"/>
      <c r="E60" s="85"/>
      <c r="F60" s="88"/>
      <c r="G60" s="88"/>
      <c r="H60" s="88"/>
      <c r="I60" s="88"/>
      <c r="J60" s="88"/>
      <c r="K60" s="89">
        <f t="shared" si="4"/>
        <v>0</v>
      </c>
    </row>
    <row r="61" spans="2:13">
      <c r="B61" s="85">
        <f t="shared" si="0"/>
        <v>42</v>
      </c>
      <c r="C61" s="86"/>
      <c r="D61" s="91"/>
      <c r="E61" s="85"/>
      <c r="F61" s="88"/>
      <c r="G61" s="88"/>
      <c r="H61" s="88"/>
      <c r="I61" s="88"/>
      <c r="J61" s="88"/>
      <c r="K61" s="89">
        <f t="shared" si="4"/>
        <v>0</v>
      </c>
    </row>
    <row r="62" spans="2:13">
      <c r="B62" s="85">
        <f t="shared" si="0"/>
        <v>43</v>
      </c>
      <c r="C62" s="86"/>
      <c r="D62" s="91"/>
      <c r="E62" s="85"/>
      <c r="F62" s="88"/>
      <c r="G62" s="88"/>
      <c r="H62" s="88"/>
      <c r="I62" s="88"/>
      <c r="J62" s="88"/>
      <c r="K62" s="89">
        <f t="shared" si="4"/>
        <v>0</v>
      </c>
    </row>
    <row r="63" spans="2:13">
      <c r="B63" s="85">
        <f t="shared" si="0"/>
        <v>44</v>
      </c>
      <c r="C63" s="86"/>
      <c r="D63" s="91"/>
      <c r="E63" s="85"/>
      <c r="F63" s="88"/>
      <c r="G63" s="88"/>
      <c r="H63" s="88"/>
      <c r="I63" s="88"/>
      <c r="J63" s="88"/>
      <c r="K63" s="89">
        <f t="shared" si="4"/>
        <v>0</v>
      </c>
    </row>
    <row r="64" spans="2:13">
      <c r="B64" s="85">
        <f t="shared" si="0"/>
        <v>45</v>
      </c>
      <c r="C64" s="86"/>
      <c r="D64" s="91"/>
      <c r="E64" s="85"/>
      <c r="F64" s="88"/>
      <c r="G64" s="88"/>
      <c r="H64" s="88"/>
      <c r="I64" s="88"/>
      <c r="J64" s="88"/>
      <c r="K64" s="89">
        <f t="shared" si="4"/>
        <v>0</v>
      </c>
    </row>
    <row r="65" spans="2:11">
      <c r="B65" s="85">
        <f t="shared" si="0"/>
        <v>46</v>
      </c>
      <c r="C65" s="86"/>
      <c r="D65" s="91"/>
      <c r="E65" s="85"/>
      <c r="F65" s="88"/>
      <c r="G65" s="88"/>
      <c r="H65" s="88"/>
      <c r="I65" s="88"/>
      <c r="J65" s="88"/>
      <c r="K65" s="89">
        <f t="shared" si="4"/>
        <v>0</v>
      </c>
    </row>
    <row r="66" spans="2:11">
      <c r="B66" s="85">
        <f t="shared" si="0"/>
        <v>47</v>
      </c>
      <c r="C66" s="86"/>
      <c r="D66" s="91"/>
      <c r="E66" s="85"/>
      <c r="F66" s="88"/>
      <c r="G66" s="88"/>
      <c r="H66" s="88"/>
      <c r="I66" s="88"/>
      <c r="J66" s="88"/>
      <c r="K66" s="89">
        <f t="shared" si="4"/>
        <v>0</v>
      </c>
    </row>
    <row r="67" spans="2:11">
      <c r="B67" s="85">
        <f t="shared" si="0"/>
        <v>48</v>
      </c>
      <c r="C67" s="86"/>
      <c r="D67" s="91"/>
      <c r="E67" s="85"/>
      <c r="F67" s="88"/>
      <c r="G67" s="88"/>
      <c r="H67" s="88"/>
      <c r="I67" s="88"/>
      <c r="J67" s="88"/>
      <c r="K67" s="89">
        <f t="shared" si="4"/>
        <v>0</v>
      </c>
    </row>
    <row r="68" spans="2:11">
      <c r="B68" s="85">
        <f t="shared" si="0"/>
        <v>49</v>
      </c>
      <c r="C68" s="86"/>
      <c r="D68" s="91"/>
      <c r="E68" s="85"/>
      <c r="F68" s="88"/>
      <c r="G68" s="88"/>
      <c r="H68" s="88"/>
      <c r="I68" s="88"/>
      <c r="J68" s="88"/>
      <c r="K68" s="89">
        <f t="shared" si="4"/>
        <v>0</v>
      </c>
    </row>
    <row r="69" spans="2:11">
      <c r="B69" s="85">
        <f t="shared" si="0"/>
        <v>50</v>
      </c>
      <c r="C69" s="86"/>
      <c r="D69" s="91"/>
      <c r="E69" s="85"/>
      <c r="F69" s="88"/>
      <c r="G69" s="88"/>
      <c r="H69" s="88"/>
      <c r="I69" s="88"/>
      <c r="J69" s="88"/>
      <c r="K69" s="89">
        <f t="shared" si="4"/>
        <v>0</v>
      </c>
    </row>
    <row r="70" spans="2:11">
      <c r="B70" s="85">
        <f t="shared" si="0"/>
        <v>51</v>
      </c>
      <c r="C70" s="86"/>
      <c r="D70" s="91"/>
      <c r="E70" s="85"/>
      <c r="F70" s="88"/>
      <c r="G70" s="88"/>
      <c r="H70" s="88"/>
      <c r="I70" s="88"/>
      <c r="J70" s="88"/>
      <c r="K70" s="89">
        <f t="shared" si="4"/>
        <v>0</v>
      </c>
    </row>
    <row r="71" spans="2:11">
      <c r="B71" s="85">
        <f t="shared" si="0"/>
        <v>52</v>
      </c>
      <c r="C71" s="86"/>
      <c r="D71" s="91"/>
      <c r="E71" s="85"/>
      <c r="F71" s="88"/>
      <c r="G71" s="88"/>
      <c r="H71" s="88"/>
      <c r="I71" s="88"/>
      <c r="J71" s="88"/>
      <c r="K71" s="89">
        <f t="shared" si="4"/>
        <v>0</v>
      </c>
    </row>
    <row r="72" spans="2:11">
      <c r="B72" s="85">
        <f t="shared" si="0"/>
        <v>53</v>
      </c>
      <c r="C72" s="86"/>
      <c r="D72" s="91"/>
      <c r="E72" s="85"/>
      <c r="F72" s="88"/>
      <c r="G72" s="88"/>
      <c r="H72" s="88"/>
      <c r="I72" s="88"/>
      <c r="J72" s="88"/>
      <c r="K72" s="89">
        <f t="shared" si="4"/>
        <v>0</v>
      </c>
    </row>
    <row r="73" spans="2:11">
      <c r="B73" s="85">
        <f t="shared" si="0"/>
        <v>54</v>
      </c>
      <c r="C73" s="86"/>
      <c r="D73" s="91"/>
      <c r="E73" s="85"/>
      <c r="F73" s="88"/>
      <c r="G73" s="88"/>
      <c r="H73" s="88"/>
      <c r="I73" s="88"/>
      <c r="J73" s="88"/>
      <c r="K73" s="89">
        <f t="shared" si="4"/>
        <v>0</v>
      </c>
    </row>
    <row r="74" spans="2:11">
      <c r="B74" s="85">
        <f t="shared" si="0"/>
        <v>55</v>
      </c>
      <c r="C74" s="86"/>
      <c r="D74" s="91"/>
      <c r="E74" s="85"/>
      <c r="F74" s="88"/>
      <c r="G74" s="88"/>
      <c r="H74" s="88"/>
      <c r="I74" s="88"/>
      <c r="J74" s="88"/>
      <c r="K74" s="89">
        <f t="shared" si="4"/>
        <v>0</v>
      </c>
    </row>
    <row r="75" spans="2:11">
      <c r="B75" s="85">
        <f t="shared" si="0"/>
        <v>56</v>
      </c>
      <c r="C75" s="86"/>
      <c r="D75" s="91"/>
      <c r="E75" s="85"/>
      <c r="F75" s="88"/>
      <c r="G75" s="88"/>
      <c r="H75" s="88"/>
      <c r="I75" s="88"/>
      <c r="J75" s="88"/>
      <c r="K75" s="89">
        <f t="shared" si="4"/>
        <v>0</v>
      </c>
    </row>
    <row r="76" spans="2:11">
      <c r="B76" s="85">
        <f t="shared" si="0"/>
        <v>57</v>
      </c>
      <c r="C76" s="86"/>
      <c r="D76" s="91"/>
      <c r="E76" s="85"/>
      <c r="F76" s="88"/>
      <c r="G76" s="88"/>
      <c r="H76" s="88"/>
      <c r="I76" s="88"/>
      <c r="J76" s="88"/>
      <c r="K76" s="89">
        <f t="shared" si="4"/>
        <v>0</v>
      </c>
    </row>
    <row r="77" spans="2:11">
      <c r="B77" s="85">
        <f t="shared" si="0"/>
        <v>58</v>
      </c>
      <c r="C77" s="86"/>
      <c r="D77" s="91"/>
      <c r="E77" s="85"/>
      <c r="F77" s="89"/>
      <c r="G77" s="89"/>
      <c r="H77" s="89"/>
      <c r="I77" s="89"/>
      <c r="J77" s="89"/>
      <c r="K77" s="89">
        <f t="shared" si="4"/>
        <v>0</v>
      </c>
    </row>
    <row r="78" spans="2:11">
      <c r="B78" s="85">
        <f t="shared" si="0"/>
        <v>59</v>
      </c>
      <c r="C78" s="86"/>
      <c r="D78" s="91"/>
      <c r="E78" s="85"/>
      <c r="F78" s="89"/>
      <c r="G78" s="89"/>
      <c r="H78" s="89"/>
      <c r="I78" s="89"/>
      <c r="J78" s="89"/>
      <c r="K78" s="89">
        <f t="shared" si="4"/>
        <v>0</v>
      </c>
    </row>
    <row r="79" spans="2:11">
      <c r="B79" s="85">
        <f t="shared" si="0"/>
        <v>60</v>
      </c>
      <c r="C79" s="86"/>
      <c r="D79" s="91"/>
      <c r="E79" s="85"/>
      <c r="F79" s="89"/>
      <c r="G79" s="89"/>
      <c r="H79" s="89"/>
      <c r="I79" s="89"/>
      <c r="J79" s="89"/>
      <c r="K79" s="89">
        <f t="shared" si="4"/>
        <v>0</v>
      </c>
    </row>
    <row r="80" spans="2:11">
      <c r="B80" s="85">
        <f t="shared" si="0"/>
        <v>61</v>
      </c>
      <c r="C80" s="86"/>
      <c r="D80" s="91"/>
      <c r="E80" s="85"/>
      <c r="F80" s="89"/>
      <c r="G80" s="89"/>
      <c r="H80" s="89"/>
      <c r="I80" s="89"/>
      <c r="J80" s="89"/>
      <c r="K80" s="89">
        <f t="shared" si="4"/>
        <v>0</v>
      </c>
    </row>
    <row r="81" spans="2:11">
      <c r="B81" s="85">
        <f t="shared" si="0"/>
        <v>62</v>
      </c>
      <c r="C81" s="86"/>
      <c r="D81" s="91"/>
      <c r="E81" s="85"/>
      <c r="F81" s="89"/>
      <c r="G81" s="89"/>
      <c r="H81" s="89"/>
      <c r="I81" s="89"/>
      <c r="J81" s="89"/>
      <c r="K81" s="89">
        <f t="shared" si="4"/>
        <v>0</v>
      </c>
    </row>
    <row r="82" spans="2:11">
      <c r="B82" s="85">
        <f t="shared" si="0"/>
        <v>63</v>
      </c>
      <c r="C82" s="86"/>
      <c r="D82" s="91"/>
      <c r="E82" s="85"/>
      <c r="F82" s="89"/>
      <c r="G82" s="89"/>
      <c r="H82" s="89"/>
      <c r="I82" s="89"/>
      <c r="J82" s="89"/>
      <c r="K82" s="89">
        <f t="shared" si="4"/>
        <v>0</v>
      </c>
    </row>
    <row r="83" spans="2:11">
      <c r="B83" s="85">
        <f t="shared" si="0"/>
        <v>64</v>
      </c>
      <c r="C83" s="86"/>
      <c r="D83" s="91"/>
      <c r="E83" s="85"/>
      <c r="F83" s="89"/>
      <c r="G83" s="89"/>
      <c r="H83" s="89"/>
      <c r="I83" s="89"/>
      <c r="J83" s="89"/>
      <c r="K83" s="89">
        <f t="shared" si="4"/>
        <v>0</v>
      </c>
    </row>
    <row r="84" spans="2:11">
      <c r="B84" s="85">
        <f t="shared" si="0"/>
        <v>65</v>
      </c>
      <c r="C84" s="86"/>
      <c r="D84" s="91"/>
      <c r="E84" s="85"/>
      <c r="F84" s="89"/>
      <c r="G84" s="89"/>
      <c r="H84" s="89"/>
      <c r="I84" s="89"/>
      <c r="J84" s="89"/>
      <c r="K84" s="89">
        <f t="shared" si="4"/>
        <v>0</v>
      </c>
    </row>
    <row r="85" spans="2:11">
      <c r="B85" s="85">
        <f t="shared" si="0"/>
        <v>66</v>
      </c>
      <c r="C85" s="86"/>
      <c r="D85" s="91"/>
      <c r="E85" s="85"/>
      <c r="F85" s="89"/>
      <c r="G85" s="89"/>
      <c r="H85" s="89"/>
      <c r="I85" s="89"/>
      <c r="J85" s="89"/>
      <c r="K85" s="89">
        <f t="shared" si="4"/>
        <v>0</v>
      </c>
    </row>
    <row r="86" spans="2:11">
      <c r="B86" s="85">
        <f t="shared" ref="B86:B149" si="5">B85+1</f>
        <v>67</v>
      </c>
      <c r="C86" s="86"/>
      <c r="D86" s="91"/>
      <c r="E86" s="85"/>
      <c r="F86" s="88"/>
      <c r="G86" s="88"/>
      <c r="H86" s="88"/>
      <c r="I86" s="88"/>
      <c r="J86" s="88"/>
      <c r="K86" s="89">
        <f t="shared" si="4"/>
        <v>0</v>
      </c>
    </row>
    <row r="87" spans="2:11">
      <c r="B87" s="85">
        <f t="shared" si="5"/>
        <v>68</v>
      </c>
      <c r="C87" s="86"/>
      <c r="D87" s="91"/>
      <c r="E87" s="85"/>
      <c r="F87" s="89"/>
      <c r="G87" s="89"/>
      <c r="H87" s="89"/>
      <c r="I87" s="89"/>
      <c r="J87" s="89"/>
      <c r="K87" s="89">
        <f t="shared" si="4"/>
        <v>0</v>
      </c>
    </row>
    <row r="88" spans="2:11">
      <c r="B88" s="85">
        <f t="shared" si="5"/>
        <v>69</v>
      </c>
      <c r="C88" s="86"/>
      <c r="D88" s="91"/>
      <c r="E88" s="85"/>
      <c r="F88" s="89"/>
      <c r="G88" s="89"/>
      <c r="H88" s="89"/>
      <c r="I88" s="89"/>
      <c r="J88" s="89"/>
      <c r="K88" s="89">
        <f t="shared" si="4"/>
        <v>0</v>
      </c>
    </row>
    <row r="89" spans="2:11">
      <c r="B89" s="85">
        <f t="shared" si="5"/>
        <v>70</v>
      </c>
      <c r="C89" s="86"/>
      <c r="D89" s="91"/>
      <c r="E89" s="85"/>
      <c r="F89" s="89"/>
      <c r="G89" s="89"/>
      <c r="H89" s="89"/>
      <c r="I89" s="89"/>
      <c r="J89" s="89"/>
      <c r="K89" s="89">
        <f t="shared" si="4"/>
        <v>0</v>
      </c>
    </row>
    <row r="90" spans="2:11">
      <c r="B90" s="85">
        <f t="shared" si="5"/>
        <v>71</v>
      </c>
      <c r="C90" s="86"/>
      <c r="D90" s="91"/>
      <c r="E90" s="85"/>
      <c r="F90" s="89"/>
      <c r="G90" s="89"/>
      <c r="H90" s="89"/>
      <c r="I90" s="89"/>
      <c r="J90" s="89"/>
      <c r="K90" s="89">
        <f t="shared" si="4"/>
        <v>0</v>
      </c>
    </row>
    <row r="91" spans="2:11">
      <c r="B91" s="85">
        <f t="shared" si="5"/>
        <v>72</v>
      </c>
      <c r="C91" s="86"/>
      <c r="D91" s="91"/>
      <c r="E91" s="85"/>
      <c r="F91" s="89"/>
      <c r="G91" s="89"/>
      <c r="H91" s="89"/>
      <c r="I91" s="89"/>
      <c r="J91" s="89"/>
      <c r="K91" s="89">
        <f t="shared" si="4"/>
        <v>0</v>
      </c>
    </row>
    <row r="92" spans="2:11">
      <c r="B92" s="85">
        <f t="shared" si="5"/>
        <v>73</v>
      </c>
      <c r="C92" s="86"/>
      <c r="D92" s="91"/>
      <c r="E92" s="85"/>
      <c r="F92" s="89"/>
      <c r="G92" s="89"/>
      <c r="H92" s="89"/>
      <c r="I92" s="89"/>
      <c r="J92" s="89"/>
      <c r="K92" s="89">
        <f t="shared" si="4"/>
        <v>0</v>
      </c>
    </row>
    <row r="93" spans="2:11">
      <c r="B93" s="85">
        <f t="shared" si="5"/>
        <v>74</v>
      </c>
      <c r="C93" s="86"/>
      <c r="D93" s="91"/>
      <c r="E93" s="85"/>
      <c r="F93" s="89"/>
      <c r="G93" s="89"/>
      <c r="H93" s="89"/>
      <c r="I93" s="89"/>
      <c r="J93" s="89"/>
      <c r="K93" s="89">
        <f t="shared" si="4"/>
        <v>0</v>
      </c>
    </row>
    <row r="94" spans="2:11">
      <c r="B94" s="85">
        <f t="shared" si="5"/>
        <v>75</v>
      </c>
      <c r="C94" s="86"/>
      <c r="D94" s="91"/>
      <c r="E94" s="85"/>
      <c r="F94" s="89"/>
      <c r="G94" s="89"/>
      <c r="H94" s="89"/>
      <c r="I94" s="89"/>
      <c r="J94" s="89"/>
      <c r="K94" s="89">
        <f t="shared" si="4"/>
        <v>0</v>
      </c>
    </row>
    <row r="95" spans="2:11">
      <c r="B95" s="85">
        <f t="shared" si="5"/>
        <v>76</v>
      </c>
      <c r="C95" s="86"/>
      <c r="D95" s="91"/>
      <c r="E95" s="85"/>
      <c r="F95" s="89"/>
      <c r="G95" s="89"/>
      <c r="H95" s="89"/>
      <c r="I95" s="89"/>
      <c r="J95" s="89"/>
      <c r="K95" s="89">
        <f t="shared" si="4"/>
        <v>0</v>
      </c>
    </row>
    <row r="96" spans="2:11">
      <c r="B96" s="85">
        <f t="shared" si="5"/>
        <v>77</v>
      </c>
      <c r="C96" s="86"/>
      <c r="D96" s="91"/>
      <c r="E96" s="85"/>
      <c r="F96" s="88"/>
      <c r="G96" s="88"/>
      <c r="H96" s="88"/>
      <c r="I96" s="88"/>
      <c r="J96" s="88"/>
      <c r="K96" s="89">
        <f t="shared" si="4"/>
        <v>0</v>
      </c>
    </row>
    <row r="97" spans="2:11">
      <c r="B97" s="85">
        <f t="shared" si="5"/>
        <v>78</v>
      </c>
      <c r="C97" s="86"/>
      <c r="D97" s="91"/>
      <c r="E97" s="85"/>
      <c r="F97" s="88"/>
      <c r="G97" s="88"/>
      <c r="H97" s="88"/>
      <c r="I97" s="88"/>
      <c r="J97" s="88"/>
      <c r="K97" s="89">
        <f t="shared" si="4"/>
        <v>0</v>
      </c>
    </row>
    <row r="98" spans="2:11">
      <c r="B98" s="85">
        <f t="shared" si="5"/>
        <v>79</v>
      </c>
      <c r="C98" s="86"/>
      <c r="D98" s="91"/>
      <c r="E98" s="85"/>
      <c r="F98" s="88"/>
      <c r="G98" s="88"/>
      <c r="H98" s="88"/>
      <c r="I98" s="88"/>
      <c r="J98" s="88"/>
      <c r="K98" s="89">
        <f t="shared" si="4"/>
        <v>0</v>
      </c>
    </row>
    <row r="99" spans="2:11">
      <c r="B99" s="85">
        <f t="shared" si="5"/>
        <v>80</v>
      </c>
      <c r="C99" s="86"/>
      <c r="D99" s="91"/>
      <c r="E99" s="85"/>
      <c r="F99" s="88"/>
      <c r="G99" s="88"/>
      <c r="H99" s="88"/>
      <c r="I99" s="88"/>
      <c r="J99" s="88"/>
      <c r="K99" s="89">
        <f t="shared" si="4"/>
        <v>0</v>
      </c>
    </row>
    <row r="100" spans="2:11">
      <c r="B100" s="85">
        <f t="shared" si="5"/>
        <v>81</v>
      </c>
      <c r="C100" s="86"/>
      <c r="D100" s="91"/>
      <c r="E100" s="85"/>
      <c r="F100" s="88"/>
      <c r="G100" s="88"/>
      <c r="H100" s="88"/>
      <c r="I100" s="88"/>
      <c r="J100" s="88"/>
      <c r="K100" s="89">
        <f t="shared" si="4"/>
        <v>0</v>
      </c>
    </row>
    <row r="101" spans="2:11">
      <c r="B101" s="85">
        <f t="shared" si="5"/>
        <v>82</v>
      </c>
      <c r="C101" s="86"/>
      <c r="D101" s="91"/>
      <c r="E101" s="85"/>
      <c r="F101" s="88"/>
      <c r="G101" s="88"/>
      <c r="H101" s="88"/>
      <c r="I101" s="88"/>
      <c r="J101" s="88"/>
      <c r="K101" s="89">
        <f t="shared" si="4"/>
        <v>0</v>
      </c>
    </row>
    <row r="102" spans="2:11">
      <c r="B102" s="85">
        <f t="shared" si="5"/>
        <v>83</v>
      </c>
      <c r="C102" s="86"/>
      <c r="D102" s="91"/>
      <c r="E102" s="85"/>
      <c r="F102" s="88"/>
      <c r="G102" s="88"/>
      <c r="H102" s="88"/>
      <c r="I102" s="88"/>
      <c r="J102" s="88"/>
      <c r="K102" s="89">
        <f t="shared" si="4"/>
        <v>0</v>
      </c>
    </row>
    <row r="103" spans="2:11">
      <c r="B103" s="85">
        <f t="shared" si="5"/>
        <v>84</v>
      </c>
      <c r="C103" s="86"/>
      <c r="D103" s="91"/>
      <c r="E103" s="85"/>
      <c r="F103" s="88"/>
      <c r="G103" s="88"/>
      <c r="H103" s="88"/>
      <c r="I103" s="88"/>
      <c r="J103" s="88"/>
      <c r="K103" s="89">
        <f t="shared" si="4"/>
        <v>0</v>
      </c>
    </row>
    <row r="104" spans="2:11">
      <c r="B104" s="85">
        <f t="shared" si="5"/>
        <v>85</v>
      </c>
      <c r="C104" s="86"/>
      <c r="D104" s="91"/>
      <c r="E104" s="85"/>
      <c r="F104" s="88"/>
      <c r="G104" s="88"/>
      <c r="H104" s="88"/>
      <c r="I104" s="88"/>
      <c r="J104" s="88"/>
      <c r="K104" s="89">
        <f t="shared" si="4"/>
        <v>0</v>
      </c>
    </row>
    <row r="105" spans="2:11">
      <c r="B105" s="85">
        <f t="shared" si="5"/>
        <v>86</v>
      </c>
      <c r="C105" s="86"/>
      <c r="D105" s="91"/>
      <c r="E105" s="85"/>
      <c r="F105" s="88"/>
      <c r="G105" s="88"/>
      <c r="H105" s="88"/>
      <c r="I105" s="88"/>
      <c r="J105" s="88"/>
      <c r="K105" s="89">
        <f t="shared" si="4"/>
        <v>0</v>
      </c>
    </row>
    <row r="106" spans="2:11">
      <c r="B106" s="85">
        <f t="shared" si="5"/>
        <v>87</v>
      </c>
      <c r="C106" s="86"/>
      <c r="D106" s="91"/>
      <c r="E106" s="85"/>
      <c r="F106" s="88"/>
      <c r="G106" s="88"/>
      <c r="H106" s="88"/>
      <c r="I106" s="88"/>
      <c r="J106" s="88"/>
      <c r="K106" s="89">
        <f t="shared" ref="K106:K169" si="6">J106</f>
        <v>0</v>
      </c>
    </row>
    <row r="107" spans="2:11">
      <c r="B107" s="85">
        <f t="shared" si="5"/>
        <v>88</v>
      </c>
      <c r="C107" s="86"/>
      <c r="D107" s="91"/>
      <c r="E107" s="85"/>
      <c r="F107" s="88"/>
      <c r="G107" s="88"/>
      <c r="H107" s="88"/>
      <c r="I107" s="88"/>
      <c r="J107" s="88"/>
      <c r="K107" s="89">
        <f t="shared" si="6"/>
        <v>0</v>
      </c>
    </row>
    <row r="108" spans="2:11">
      <c r="B108" s="85">
        <f t="shared" si="5"/>
        <v>89</v>
      </c>
      <c r="C108" s="86"/>
      <c r="D108" s="91"/>
      <c r="E108" s="85"/>
      <c r="F108" s="88"/>
      <c r="G108" s="88"/>
      <c r="H108" s="88"/>
      <c r="I108" s="88"/>
      <c r="J108" s="88"/>
      <c r="K108" s="89">
        <f t="shared" si="6"/>
        <v>0</v>
      </c>
    </row>
    <row r="109" spans="2:11">
      <c r="B109" s="85">
        <f t="shared" si="5"/>
        <v>90</v>
      </c>
      <c r="C109" s="86"/>
      <c r="D109" s="91"/>
      <c r="E109" s="85"/>
      <c r="F109" s="88"/>
      <c r="G109" s="88"/>
      <c r="H109" s="88"/>
      <c r="I109" s="88"/>
      <c r="J109" s="88"/>
      <c r="K109" s="89">
        <f t="shared" si="6"/>
        <v>0</v>
      </c>
    </row>
    <row r="110" spans="2:11">
      <c r="B110" s="85">
        <f t="shared" si="5"/>
        <v>91</v>
      </c>
      <c r="C110" s="86"/>
      <c r="D110" s="91"/>
      <c r="E110" s="85"/>
      <c r="F110" s="88"/>
      <c r="G110" s="88"/>
      <c r="H110" s="88"/>
      <c r="I110" s="88"/>
      <c r="J110" s="88"/>
      <c r="K110" s="89">
        <f t="shared" si="6"/>
        <v>0</v>
      </c>
    </row>
    <row r="111" spans="2:11">
      <c r="B111" s="85">
        <f t="shared" si="5"/>
        <v>92</v>
      </c>
      <c r="C111" s="86"/>
      <c r="D111" s="91"/>
      <c r="E111" s="85"/>
      <c r="F111" s="88"/>
      <c r="G111" s="88"/>
      <c r="H111" s="88"/>
      <c r="I111" s="88"/>
      <c r="J111" s="88"/>
      <c r="K111" s="89">
        <f t="shared" si="6"/>
        <v>0</v>
      </c>
    </row>
    <row r="112" spans="2:11">
      <c r="B112" s="85">
        <f t="shared" si="5"/>
        <v>93</v>
      </c>
      <c r="C112" s="86"/>
      <c r="D112" s="91"/>
      <c r="E112" s="85"/>
      <c r="F112" s="88"/>
      <c r="G112" s="88"/>
      <c r="H112" s="88"/>
      <c r="I112" s="88"/>
      <c r="J112" s="88"/>
      <c r="K112" s="89">
        <f t="shared" si="6"/>
        <v>0</v>
      </c>
    </row>
    <row r="113" spans="2:11">
      <c r="B113" s="85">
        <f t="shared" si="5"/>
        <v>94</v>
      </c>
      <c r="C113" s="86"/>
      <c r="D113" s="91"/>
      <c r="E113" s="85"/>
      <c r="F113" s="88"/>
      <c r="G113" s="88"/>
      <c r="H113" s="88"/>
      <c r="I113" s="88"/>
      <c r="J113" s="88"/>
      <c r="K113" s="89">
        <f t="shared" si="6"/>
        <v>0</v>
      </c>
    </row>
    <row r="114" spans="2:11">
      <c r="B114" s="85">
        <f t="shared" si="5"/>
        <v>95</v>
      </c>
      <c r="C114" s="86"/>
      <c r="D114" s="91"/>
      <c r="E114" s="85"/>
      <c r="F114" s="88"/>
      <c r="G114" s="88"/>
      <c r="H114" s="88"/>
      <c r="I114" s="88"/>
      <c r="J114" s="88"/>
      <c r="K114" s="89">
        <f t="shared" si="6"/>
        <v>0</v>
      </c>
    </row>
    <row r="115" spans="2:11">
      <c r="B115" s="85">
        <f t="shared" si="5"/>
        <v>96</v>
      </c>
      <c r="C115" s="86"/>
      <c r="D115" s="91"/>
      <c r="E115" s="85"/>
      <c r="F115" s="88"/>
      <c r="G115" s="88"/>
      <c r="H115" s="88"/>
      <c r="I115" s="88"/>
      <c r="J115" s="88"/>
      <c r="K115" s="89">
        <f t="shared" si="6"/>
        <v>0</v>
      </c>
    </row>
    <row r="116" spans="2:11">
      <c r="B116" s="85">
        <f t="shared" si="5"/>
        <v>97</v>
      </c>
      <c r="C116" s="86"/>
      <c r="D116" s="91"/>
      <c r="E116" s="85"/>
      <c r="F116" s="88"/>
      <c r="G116" s="88"/>
      <c r="H116" s="88"/>
      <c r="I116" s="88"/>
      <c r="J116" s="88"/>
      <c r="K116" s="89">
        <f t="shared" si="6"/>
        <v>0</v>
      </c>
    </row>
    <row r="117" spans="2:11">
      <c r="B117" s="85">
        <f t="shared" si="5"/>
        <v>98</v>
      </c>
      <c r="C117" s="86"/>
      <c r="D117" s="91"/>
      <c r="E117" s="85"/>
      <c r="F117" s="88"/>
      <c r="G117" s="88"/>
      <c r="H117" s="88"/>
      <c r="I117" s="88"/>
      <c r="J117" s="88"/>
      <c r="K117" s="89">
        <f t="shared" si="6"/>
        <v>0</v>
      </c>
    </row>
    <row r="118" spans="2:11">
      <c r="B118" s="85">
        <f t="shared" si="5"/>
        <v>99</v>
      </c>
      <c r="C118" s="86"/>
      <c r="D118" s="91"/>
      <c r="E118" s="85"/>
      <c r="F118" s="88"/>
      <c r="G118" s="88"/>
      <c r="H118" s="88"/>
      <c r="I118" s="88"/>
      <c r="J118" s="88"/>
      <c r="K118" s="89">
        <f t="shared" si="6"/>
        <v>0</v>
      </c>
    </row>
    <row r="119" spans="2:11">
      <c r="B119" s="85">
        <f t="shared" si="5"/>
        <v>100</v>
      </c>
      <c r="C119" s="86"/>
      <c r="D119" s="91"/>
      <c r="E119" s="85"/>
      <c r="F119" s="88"/>
      <c r="G119" s="88"/>
      <c r="H119" s="88"/>
      <c r="I119" s="88"/>
      <c r="J119" s="88"/>
      <c r="K119" s="89">
        <f t="shared" si="6"/>
        <v>0</v>
      </c>
    </row>
    <row r="120" spans="2:11">
      <c r="B120" s="85">
        <f t="shared" si="5"/>
        <v>101</v>
      </c>
      <c r="C120" s="86"/>
      <c r="D120" s="91"/>
      <c r="E120" s="85"/>
      <c r="F120" s="88"/>
      <c r="G120" s="88"/>
      <c r="H120" s="88"/>
      <c r="I120" s="88"/>
      <c r="J120" s="88"/>
      <c r="K120" s="89">
        <f t="shared" si="6"/>
        <v>0</v>
      </c>
    </row>
    <row r="121" spans="2:11">
      <c r="B121" s="85">
        <f t="shared" si="5"/>
        <v>102</v>
      </c>
      <c r="C121" s="86"/>
      <c r="D121" s="91"/>
      <c r="E121" s="85"/>
      <c r="F121" s="88"/>
      <c r="G121" s="88"/>
      <c r="H121" s="88"/>
      <c r="I121" s="88"/>
      <c r="J121" s="88"/>
      <c r="K121" s="89">
        <f t="shared" si="6"/>
        <v>0</v>
      </c>
    </row>
    <row r="122" spans="2:11">
      <c r="B122" s="85">
        <f t="shared" si="5"/>
        <v>103</v>
      </c>
      <c r="C122" s="86"/>
      <c r="D122" s="91"/>
      <c r="E122" s="85"/>
      <c r="F122" s="88"/>
      <c r="G122" s="88"/>
      <c r="H122" s="88"/>
      <c r="I122" s="88"/>
      <c r="J122" s="88"/>
      <c r="K122" s="89">
        <f t="shared" si="6"/>
        <v>0</v>
      </c>
    </row>
    <row r="123" spans="2:11">
      <c r="B123" s="85">
        <f t="shared" si="5"/>
        <v>104</v>
      </c>
      <c r="C123" s="86"/>
      <c r="D123" s="91"/>
      <c r="E123" s="85"/>
      <c r="F123" s="88"/>
      <c r="G123" s="88"/>
      <c r="H123" s="88"/>
      <c r="I123" s="88"/>
      <c r="J123" s="88"/>
      <c r="K123" s="89">
        <f t="shared" si="6"/>
        <v>0</v>
      </c>
    </row>
    <row r="124" spans="2:11">
      <c r="B124" s="85">
        <f t="shared" si="5"/>
        <v>105</v>
      </c>
      <c r="C124" s="86"/>
      <c r="D124" s="91"/>
      <c r="E124" s="85"/>
      <c r="F124" s="88"/>
      <c r="G124" s="88"/>
      <c r="H124" s="88"/>
      <c r="I124" s="88"/>
      <c r="J124" s="88"/>
      <c r="K124" s="89">
        <f t="shared" si="6"/>
        <v>0</v>
      </c>
    </row>
    <row r="125" spans="2:11">
      <c r="B125" s="85">
        <f t="shared" si="5"/>
        <v>106</v>
      </c>
      <c r="C125" s="86"/>
      <c r="D125" s="91"/>
      <c r="E125" s="85"/>
      <c r="F125" s="88"/>
      <c r="G125" s="88"/>
      <c r="H125" s="88"/>
      <c r="I125" s="88"/>
      <c r="J125" s="88"/>
      <c r="K125" s="89">
        <f t="shared" si="6"/>
        <v>0</v>
      </c>
    </row>
    <row r="126" spans="2:11">
      <c r="B126" s="85">
        <f t="shared" si="5"/>
        <v>107</v>
      </c>
      <c r="C126" s="86"/>
      <c r="D126" s="91"/>
      <c r="E126" s="85"/>
      <c r="F126" s="88"/>
      <c r="G126" s="88"/>
      <c r="H126" s="88"/>
      <c r="I126" s="88"/>
      <c r="J126" s="88"/>
      <c r="K126" s="89">
        <f t="shared" si="6"/>
        <v>0</v>
      </c>
    </row>
    <row r="127" spans="2:11">
      <c r="B127" s="85">
        <f t="shared" si="5"/>
        <v>108</v>
      </c>
      <c r="C127" s="86"/>
      <c r="D127" s="91"/>
      <c r="E127" s="85"/>
      <c r="F127" s="88"/>
      <c r="G127" s="88"/>
      <c r="H127" s="88"/>
      <c r="I127" s="88"/>
      <c r="J127" s="88"/>
      <c r="K127" s="89">
        <f t="shared" si="6"/>
        <v>0</v>
      </c>
    </row>
    <row r="128" spans="2:11">
      <c r="B128" s="85">
        <f t="shared" si="5"/>
        <v>109</v>
      </c>
      <c r="C128" s="86"/>
      <c r="D128" s="91"/>
      <c r="E128" s="85"/>
      <c r="F128" s="88"/>
      <c r="G128" s="88"/>
      <c r="H128" s="88"/>
      <c r="I128" s="88"/>
      <c r="J128" s="88"/>
      <c r="K128" s="89">
        <f t="shared" si="6"/>
        <v>0</v>
      </c>
    </row>
    <row r="129" spans="2:11">
      <c r="B129" s="85">
        <f t="shared" si="5"/>
        <v>110</v>
      </c>
      <c r="C129" s="86"/>
      <c r="D129" s="91"/>
      <c r="E129" s="85"/>
      <c r="F129" s="88"/>
      <c r="G129" s="88"/>
      <c r="H129" s="88"/>
      <c r="I129" s="88"/>
      <c r="J129" s="88"/>
      <c r="K129" s="89">
        <f t="shared" si="6"/>
        <v>0</v>
      </c>
    </row>
    <row r="130" spans="2:11">
      <c r="B130" s="85">
        <f t="shared" si="5"/>
        <v>111</v>
      </c>
      <c r="C130" s="86"/>
      <c r="D130" s="91"/>
      <c r="E130" s="85"/>
      <c r="F130" s="88"/>
      <c r="G130" s="88"/>
      <c r="H130" s="88"/>
      <c r="I130" s="88"/>
      <c r="J130" s="88"/>
      <c r="K130" s="89">
        <f t="shared" si="6"/>
        <v>0</v>
      </c>
    </row>
    <row r="131" spans="2:11">
      <c r="B131" s="85">
        <f t="shared" si="5"/>
        <v>112</v>
      </c>
      <c r="C131" s="86"/>
      <c r="D131" s="91"/>
      <c r="E131" s="85"/>
      <c r="F131" s="88"/>
      <c r="G131" s="88"/>
      <c r="H131" s="88"/>
      <c r="I131" s="88"/>
      <c r="J131" s="88"/>
      <c r="K131" s="89">
        <f t="shared" si="6"/>
        <v>0</v>
      </c>
    </row>
    <row r="132" spans="2:11">
      <c r="B132" s="85">
        <f t="shared" si="5"/>
        <v>113</v>
      </c>
      <c r="C132" s="86"/>
      <c r="D132" s="91"/>
      <c r="E132" s="85"/>
      <c r="F132" s="88"/>
      <c r="G132" s="88"/>
      <c r="H132" s="88"/>
      <c r="I132" s="88"/>
      <c r="J132" s="88"/>
      <c r="K132" s="89">
        <f t="shared" si="6"/>
        <v>0</v>
      </c>
    </row>
    <row r="133" spans="2:11">
      <c r="B133" s="85">
        <f t="shared" si="5"/>
        <v>114</v>
      </c>
      <c r="C133" s="86"/>
      <c r="D133" s="91"/>
      <c r="E133" s="85"/>
      <c r="F133" s="88"/>
      <c r="G133" s="88"/>
      <c r="H133" s="88"/>
      <c r="I133" s="88"/>
      <c r="J133" s="88"/>
      <c r="K133" s="89">
        <f t="shared" si="6"/>
        <v>0</v>
      </c>
    </row>
    <row r="134" spans="2:11">
      <c r="B134" s="85">
        <f t="shared" si="5"/>
        <v>115</v>
      </c>
      <c r="C134" s="86"/>
      <c r="D134" s="91"/>
      <c r="E134" s="85"/>
      <c r="F134" s="88"/>
      <c r="G134" s="88"/>
      <c r="H134" s="88"/>
      <c r="I134" s="88"/>
      <c r="J134" s="88"/>
      <c r="K134" s="89">
        <f t="shared" si="6"/>
        <v>0</v>
      </c>
    </row>
    <row r="135" spans="2:11">
      <c r="B135" s="85">
        <f t="shared" si="5"/>
        <v>116</v>
      </c>
      <c r="C135" s="86"/>
      <c r="D135" s="91"/>
      <c r="E135" s="85"/>
      <c r="F135" s="88"/>
      <c r="G135" s="88"/>
      <c r="H135" s="88"/>
      <c r="I135" s="88"/>
      <c r="J135" s="88"/>
      <c r="K135" s="89">
        <f t="shared" si="6"/>
        <v>0</v>
      </c>
    </row>
    <row r="136" spans="2:11">
      <c r="B136" s="85">
        <f t="shared" si="5"/>
        <v>117</v>
      </c>
      <c r="C136" s="86"/>
      <c r="D136" s="91"/>
      <c r="E136" s="85"/>
      <c r="F136" s="88"/>
      <c r="G136" s="88"/>
      <c r="H136" s="88"/>
      <c r="I136" s="88"/>
      <c r="J136" s="88"/>
      <c r="K136" s="89">
        <f t="shared" si="6"/>
        <v>0</v>
      </c>
    </row>
    <row r="137" spans="2:11">
      <c r="B137" s="85">
        <f t="shared" si="5"/>
        <v>118</v>
      </c>
      <c r="C137" s="86"/>
      <c r="D137" s="91"/>
      <c r="E137" s="85"/>
      <c r="F137" s="88"/>
      <c r="G137" s="88"/>
      <c r="H137" s="88"/>
      <c r="I137" s="88"/>
      <c r="J137" s="88"/>
      <c r="K137" s="89">
        <f t="shared" si="6"/>
        <v>0</v>
      </c>
    </row>
    <row r="138" spans="2:11">
      <c r="B138" s="85">
        <f t="shared" si="5"/>
        <v>119</v>
      </c>
      <c r="C138" s="86"/>
      <c r="D138" s="91"/>
      <c r="E138" s="85"/>
      <c r="F138" s="88"/>
      <c r="G138" s="88"/>
      <c r="H138" s="88"/>
      <c r="I138" s="88"/>
      <c r="J138" s="88"/>
      <c r="K138" s="89">
        <f t="shared" si="6"/>
        <v>0</v>
      </c>
    </row>
    <row r="139" spans="2:11">
      <c r="B139" s="85">
        <f t="shared" si="5"/>
        <v>120</v>
      </c>
      <c r="C139" s="86"/>
      <c r="D139" s="91"/>
      <c r="E139" s="85"/>
      <c r="F139" s="88"/>
      <c r="G139" s="88"/>
      <c r="H139" s="88"/>
      <c r="I139" s="88"/>
      <c r="J139" s="88"/>
      <c r="K139" s="89">
        <f t="shared" si="6"/>
        <v>0</v>
      </c>
    </row>
    <row r="140" spans="2:11">
      <c r="B140" s="85">
        <f t="shared" si="5"/>
        <v>121</v>
      </c>
      <c r="C140" s="86"/>
      <c r="D140" s="91"/>
      <c r="E140" s="85"/>
      <c r="F140" s="88"/>
      <c r="G140" s="88"/>
      <c r="H140" s="88"/>
      <c r="I140" s="88"/>
      <c r="J140" s="88"/>
      <c r="K140" s="89">
        <f t="shared" si="6"/>
        <v>0</v>
      </c>
    </row>
    <row r="141" spans="2:11">
      <c r="B141" s="85">
        <f t="shared" si="5"/>
        <v>122</v>
      </c>
      <c r="C141" s="86"/>
      <c r="D141" s="91"/>
      <c r="E141" s="85"/>
      <c r="F141" s="88"/>
      <c r="G141" s="88"/>
      <c r="H141" s="88"/>
      <c r="I141" s="88"/>
      <c r="J141" s="88"/>
      <c r="K141" s="89">
        <f t="shared" si="6"/>
        <v>0</v>
      </c>
    </row>
    <row r="142" spans="2:11">
      <c r="B142" s="85">
        <f t="shared" si="5"/>
        <v>123</v>
      </c>
      <c r="C142" s="86"/>
      <c r="D142" s="91"/>
      <c r="E142" s="85"/>
      <c r="F142" s="88"/>
      <c r="G142" s="88"/>
      <c r="H142" s="88"/>
      <c r="I142" s="88"/>
      <c r="J142" s="88"/>
      <c r="K142" s="89">
        <f t="shared" si="6"/>
        <v>0</v>
      </c>
    </row>
    <row r="143" spans="2:11">
      <c r="B143" s="85">
        <f t="shared" si="5"/>
        <v>124</v>
      </c>
      <c r="C143" s="86"/>
      <c r="D143" s="91"/>
      <c r="E143" s="85"/>
      <c r="F143" s="88"/>
      <c r="G143" s="88"/>
      <c r="H143" s="88"/>
      <c r="I143" s="88"/>
      <c r="J143" s="88"/>
      <c r="K143" s="89">
        <f t="shared" si="6"/>
        <v>0</v>
      </c>
    </row>
    <row r="144" spans="2:11">
      <c r="B144" s="85">
        <f t="shared" si="5"/>
        <v>125</v>
      </c>
      <c r="C144" s="86"/>
      <c r="D144" s="91"/>
      <c r="E144" s="85"/>
      <c r="F144" s="88"/>
      <c r="G144" s="88"/>
      <c r="H144" s="88"/>
      <c r="I144" s="88"/>
      <c r="J144" s="88"/>
      <c r="K144" s="89">
        <f t="shared" si="6"/>
        <v>0</v>
      </c>
    </row>
    <row r="145" spans="2:11">
      <c r="B145" s="85">
        <f t="shared" si="5"/>
        <v>126</v>
      </c>
      <c r="C145" s="86"/>
      <c r="D145" s="91"/>
      <c r="E145" s="85"/>
      <c r="F145" s="88"/>
      <c r="G145" s="88"/>
      <c r="H145" s="88"/>
      <c r="I145" s="88"/>
      <c r="J145" s="88"/>
      <c r="K145" s="89">
        <f t="shared" si="6"/>
        <v>0</v>
      </c>
    </row>
    <row r="146" spans="2:11">
      <c r="B146" s="85">
        <f t="shared" si="5"/>
        <v>127</v>
      </c>
      <c r="C146" s="86"/>
      <c r="D146" s="91"/>
      <c r="E146" s="85"/>
      <c r="F146" s="88"/>
      <c r="G146" s="88"/>
      <c r="H146" s="88"/>
      <c r="I146" s="88"/>
      <c r="J146" s="88"/>
      <c r="K146" s="89">
        <f t="shared" si="6"/>
        <v>0</v>
      </c>
    </row>
    <row r="147" spans="2:11">
      <c r="B147" s="85">
        <f t="shared" si="5"/>
        <v>128</v>
      </c>
      <c r="C147" s="86"/>
      <c r="D147" s="91"/>
      <c r="E147" s="85"/>
      <c r="F147" s="88"/>
      <c r="G147" s="88"/>
      <c r="H147" s="88"/>
      <c r="I147" s="88"/>
      <c r="J147" s="88"/>
      <c r="K147" s="89">
        <f t="shared" si="6"/>
        <v>0</v>
      </c>
    </row>
    <row r="148" spans="2:11">
      <c r="B148" s="85">
        <f t="shared" si="5"/>
        <v>129</v>
      </c>
      <c r="C148" s="86"/>
      <c r="D148" s="91"/>
      <c r="E148" s="85"/>
      <c r="F148" s="88"/>
      <c r="G148" s="88"/>
      <c r="H148" s="88"/>
      <c r="I148" s="88"/>
      <c r="J148" s="88"/>
      <c r="K148" s="89">
        <f t="shared" si="6"/>
        <v>0</v>
      </c>
    </row>
    <row r="149" spans="2:11">
      <c r="B149" s="85">
        <f t="shared" si="5"/>
        <v>130</v>
      </c>
      <c r="C149" s="86"/>
      <c r="D149" s="91"/>
      <c r="E149" s="85"/>
      <c r="F149" s="88"/>
      <c r="G149" s="88"/>
      <c r="H149" s="88"/>
      <c r="I149" s="88"/>
      <c r="J149" s="88"/>
      <c r="K149" s="89">
        <f t="shared" si="6"/>
        <v>0</v>
      </c>
    </row>
    <row r="150" spans="2:11">
      <c r="B150" s="85">
        <f t="shared" ref="B150:B169" si="7">B149+1</f>
        <v>131</v>
      </c>
      <c r="C150" s="86"/>
      <c r="D150" s="91"/>
      <c r="E150" s="85"/>
      <c r="F150" s="88"/>
      <c r="G150" s="88"/>
      <c r="H150" s="88"/>
      <c r="I150" s="88"/>
      <c r="J150" s="88"/>
      <c r="K150" s="89">
        <f t="shared" si="6"/>
        <v>0</v>
      </c>
    </row>
    <row r="151" spans="2:11">
      <c r="B151" s="85">
        <f t="shared" si="7"/>
        <v>132</v>
      </c>
      <c r="C151" s="86"/>
      <c r="D151" s="91"/>
      <c r="E151" s="85"/>
      <c r="F151" s="88"/>
      <c r="G151" s="88"/>
      <c r="H151" s="88"/>
      <c r="I151" s="88"/>
      <c r="J151" s="88"/>
      <c r="K151" s="89">
        <f t="shared" si="6"/>
        <v>0</v>
      </c>
    </row>
    <row r="152" spans="2:11">
      <c r="B152" s="85">
        <f t="shared" si="7"/>
        <v>133</v>
      </c>
      <c r="C152" s="86"/>
      <c r="D152" s="91"/>
      <c r="E152" s="85"/>
      <c r="F152" s="88"/>
      <c r="G152" s="88"/>
      <c r="H152" s="88"/>
      <c r="I152" s="88"/>
      <c r="J152" s="88"/>
      <c r="K152" s="89">
        <f t="shared" si="6"/>
        <v>0</v>
      </c>
    </row>
    <row r="153" spans="2:11">
      <c r="B153" s="85">
        <f t="shared" si="7"/>
        <v>134</v>
      </c>
      <c r="C153" s="86"/>
      <c r="D153" s="94"/>
      <c r="E153" s="85"/>
      <c r="F153" s="88"/>
      <c r="G153" s="88"/>
      <c r="H153" s="88"/>
      <c r="I153" s="88"/>
      <c r="J153" s="88"/>
      <c r="K153" s="89">
        <f t="shared" si="6"/>
        <v>0</v>
      </c>
    </row>
    <row r="154" spans="2:11">
      <c r="B154" s="85">
        <f t="shared" si="7"/>
        <v>135</v>
      </c>
      <c r="C154" s="86"/>
      <c r="D154" s="94"/>
      <c r="E154" s="85"/>
      <c r="F154" s="88"/>
      <c r="G154" s="88"/>
      <c r="H154" s="88"/>
      <c r="I154" s="88"/>
      <c r="J154" s="88"/>
      <c r="K154" s="89">
        <f t="shared" si="6"/>
        <v>0</v>
      </c>
    </row>
    <row r="155" spans="2:11" ht="15">
      <c r="B155" s="85">
        <f t="shared" si="7"/>
        <v>136</v>
      </c>
      <c r="C155" s="95"/>
      <c r="D155" s="91"/>
      <c r="E155" s="85"/>
      <c r="F155" s="88"/>
      <c r="G155" s="88"/>
      <c r="H155" s="88"/>
      <c r="I155" s="88"/>
      <c r="J155" s="88"/>
      <c r="K155" s="89">
        <f t="shared" si="6"/>
        <v>0</v>
      </c>
    </row>
    <row r="156" spans="2:11">
      <c r="B156" s="85">
        <f t="shared" si="7"/>
        <v>137</v>
      </c>
      <c r="C156" s="86"/>
      <c r="D156" s="91"/>
      <c r="E156" s="85"/>
      <c r="F156" s="88"/>
      <c r="G156" s="88"/>
      <c r="H156" s="88"/>
      <c r="I156" s="88"/>
      <c r="J156" s="88"/>
      <c r="K156" s="89">
        <f t="shared" si="6"/>
        <v>0</v>
      </c>
    </row>
    <row r="157" spans="2:11">
      <c r="B157" s="85">
        <f t="shared" si="7"/>
        <v>138</v>
      </c>
      <c r="C157" s="86"/>
      <c r="D157" s="91"/>
      <c r="E157" s="85"/>
      <c r="F157" s="88"/>
      <c r="G157" s="88"/>
      <c r="H157" s="88"/>
      <c r="I157" s="88"/>
      <c r="J157" s="88"/>
      <c r="K157" s="89">
        <f t="shared" si="6"/>
        <v>0</v>
      </c>
    </row>
    <row r="158" spans="2:11">
      <c r="B158" s="85">
        <f t="shared" si="7"/>
        <v>139</v>
      </c>
      <c r="C158" s="86"/>
      <c r="D158" s="91"/>
      <c r="E158" s="85"/>
      <c r="F158" s="88"/>
      <c r="G158" s="88"/>
      <c r="H158" s="88"/>
      <c r="I158" s="88"/>
      <c r="J158" s="88"/>
      <c r="K158" s="89">
        <f t="shared" si="6"/>
        <v>0</v>
      </c>
    </row>
    <row r="159" spans="2:11">
      <c r="B159" s="85">
        <f t="shared" si="7"/>
        <v>140</v>
      </c>
      <c r="C159" s="86"/>
      <c r="D159" s="91"/>
      <c r="E159" s="85"/>
      <c r="F159" s="88"/>
      <c r="G159" s="88"/>
      <c r="H159" s="88"/>
      <c r="I159" s="88"/>
      <c r="J159" s="88"/>
      <c r="K159" s="89">
        <f t="shared" si="6"/>
        <v>0</v>
      </c>
    </row>
    <row r="160" spans="2:11">
      <c r="B160" s="85">
        <f t="shared" si="7"/>
        <v>141</v>
      </c>
      <c r="C160" s="86"/>
      <c r="D160" s="91"/>
      <c r="E160" s="85"/>
      <c r="F160" s="88"/>
      <c r="G160" s="88"/>
      <c r="H160" s="88"/>
      <c r="I160" s="88"/>
      <c r="J160" s="88"/>
      <c r="K160" s="89">
        <f t="shared" si="6"/>
        <v>0</v>
      </c>
    </row>
    <row r="161" spans="1:14">
      <c r="B161" s="85">
        <f t="shared" si="7"/>
        <v>142</v>
      </c>
      <c r="C161" s="86"/>
      <c r="D161" s="91"/>
      <c r="E161" s="85"/>
      <c r="F161" s="88"/>
      <c r="G161" s="88"/>
      <c r="H161" s="88"/>
      <c r="I161" s="88"/>
      <c r="J161" s="88"/>
      <c r="K161" s="89">
        <f t="shared" si="6"/>
        <v>0</v>
      </c>
    </row>
    <row r="162" spans="1:14">
      <c r="B162" s="85">
        <f t="shared" si="7"/>
        <v>143</v>
      </c>
      <c r="C162" s="86"/>
      <c r="D162" s="91"/>
      <c r="E162" s="85"/>
      <c r="F162" s="88"/>
      <c r="G162" s="88"/>
      <c r="H162" s="88"/>
      <c r="I162" s="88"/>
      <c r="J162" s="88"/>
      <c r="K162" s="89">
        <f t="shared" si="6"/>
        <v>0</v>
      </c>
    </row>
    <row r="163" spans="1:14">
      <c r="B163" s="85">
        <f t="shared" si="7"/>
        <v>144</v>
      </c>
      <c r="C163" s="86"/>
      <c r="D163" s="91"/>
      <c r="E163" s="85"/>
      <c r="F163" s="88"/>
      <c r="G163" s="88"/>
      <c r="H163" s="88"/>
      <c r="I163" s="88"/>
      <c r="J163" s="88"/>
      <c r="K163" s="89">
        <f t="shared" si="6"/>
        <v>0</v>
      </c>
    </row>
    <row r="164" spans="1:14">
      <c r="B164" s="85">
        <f t="shared" si="7"/>
        <v>145</v>
      </c>
      <c r="C164" s="86"/>
      <c r="D164" s="91"/>
      <c r="E164" s="85"/>
      <c r="F164" s="88"/>
      <c r="G164" s="88"/>
      <c r="H164" s="88"/>
      <c r="I164" s="88"/>
      <c r="J164" s="88"/>
      <c r="K164" s="89">
        <f t="shared" si="6"/>
        <v>0</v>
      </c>
    </row>
    <row r="165" spans="1:14">
      <c r="B165" s="85">
        <f t="shared" si="7"/>
        <v>146</v>
      </c>
      <c r="C165" s="86"/>
      <c r="D165" s="91"/>
      <c r="E165" s="85"/>
      <c r="F165" s="88"/>
      <c r="G165" s="88"/>
      <c r="H165" s="88"/>
      <c r="I165" s="88"/>
      <c r="J165" s="88"/>
      <c r="K165" s="89">
        <f t="shared" si="6"/>
        <v>0</v>
      </c>
    </row>
    <row r="166" spans="1:14">
      <c r="B166" s="85">
        <f t="shared" si="7"/>
        <v>147</v>
      </c>
      <c r="C166" s="86"/>
      <c r="D166" s="91"/>
      <c r="E166" s="85"/>
      <c r="F166" s="88"/>
      <c r="G166" s="88"/>
      <c r="H166" s="88"/>
      <c r="I166" s="88"/>
      <c r="J166" s="88"/>
      <c r="K166" s="89">
        <f t="shared" si="6"/>
        <v>0</v>
      </c>
    </row>
    <row r="167" spans="1:14">
      <c r="B167" s="85">
        <f t="shared" si="7"/>
        <v>148</v>
      </c>
      <c r="C167" s="86"/>
      <c r="D167" s="91"/>
      <c r="E167" s="85"/>
      <c r="F167" s="88"/>
      <c r="G167" s="88"/>
      <c r="H167" s="88"/>
      <c r="I167" s="88"/>
      <c r="J167" s="88"/>
      <c r="K167" s="89">
        <f t="shared" si="6"/>
        <v>0</v>
      </c>
    </row>
    <row r="168" spans="1:14">
      <c r="B168" s="85">
        <f t="shared" si="7"/>
        <v>149</v>
      </c>
      <c r="C168" s="86"/>
      <c r="D168" s="91"/>
      <c r="E168" s="85"/>
      <c r="F168" s="88"/>
      <c r="G168" s="88"/>
      <c r="H168" s="88"/>
      <c r="I168" s="88"/>
      <c r="J168" s="88"/>
      <c r="K168" s="89">
        <f t="shared" si="6"/>
        <v>0</v>
      </c>
    </row>
    <row r="169" spans="1:14">
      <c r="B169" s="96">
        <f t="shared" si="7"/>
        <v>150</v>
      </c>
      <c r="C169" s="97"/>
      <c r="D169" s="98"/>
      <c r="E169" s="96"/>
      <c r="F169" s="99"/>
      <c r="G169" s="99"/>
      <c r="H169" s="99"/>
      <c r="I169" s="99"/>
      <c r="J169" s="99"/>
      <c r="K169" s="100">
        <f t="shared" si="6"/>
        <v>0</v>
      </c>
    </row>
    <row r="170" spans="1:14">
      <c r="C170" s="38"/>
      <c r="D170" s="48"/>
      <c r="E170" s="41"/>
      <c r="K170" s="47"/>
    </row>
    <row r="171" spans="1:14">
      <c r="C171" s="38"/>
      <c r="D171" s="46"/>
      <c r="E171" s="38" t="s">
        <v>19</v>
      </c>
      <c r="G171" s="38"/>
      <c r="H171" s="38"/>
      <c r="I171" s="47">
        <f>SUM(I12:I169)</f>
        <v>485400</v>
      </c>
      <c r="J171" s="47">
        <f>SUM(J12:J169)</f>
        <v>116818</v>
      </c>
      <c r="K171" s="47">
        <f>SUM(K12:K169)</f>
        <v>598564</v>
      </c>
      <c r="M171" s="38"/>
      <c r="N171" s="47"/>
    </row>
    <row r="172" spans="1:14">
      <c r="B172" s="38"/>
      <c r="C172" s="38"/>
      <c r="D172" s="38"/>
      <c r="E172" s="38"/>
      <c r="G172" s="38"/>
      <c r="H172" s="38"/>
      <c r="I172" s="38"/>
      <c r="J172" s="38"/>
      <c r="K172" s="47"/>
      <c r="M172" s="38"/>
      <c r="N172" s="47"/>
    </row>
    <row r="173" spans="1:14">
      <c r="B173" s="38"/>
      <c r="C173" s="38"/>
      <c r="D173" s="38"/>
      <c r="E173" s="38" t="s">
        <v>20</v>
      </c>
      <c r="G173" s="38"/>
      <c r="H173" s="38"/>
      <c r="I173" s="61">
        <f>0.1*I171</f>
        <v>48540</v>
      </c>
      <c r="J173" s="61">
        <f>0.1*J171</f>
        <v>11681.800000000001</v>
      </c>
      <c r="K173" s="61">
        <f>0.1*K171</f>
        <v>59856.4</v>
      </c>
      <c r="M173" s="38"/>
      <c r="N173" s="47"/>
    </row>
    <row r="174" spans="1:14">
      <c r="B174" s="38"/>
      <c r="C174" s="38"/>
      <c r="D174" s="38"/>
      <c r="E174" s="38" t="s">
        <v>21</v>
      </c>
      <c r="G174" s="38"/>
      <c r="H174" s="38"/>
      <c r="I174" s="47">
        <f>I171-I173</f>
        <v>436860</v>
      </c>
      <c r="J174" s="47">
        <f>J171-J173</f>
        <v>105136.2</v>
      </c>
      <c r="K174" s="47">
        <f>K171-K173</f>
        <v>538707.6</v>
      </c>
      <c r="M174" s="38"/>
      <c r="N174" s="47"/>
    </row>
    <row r="175" spans="1:14">
      <c r="B175" s="38"/>
      <c r="C175" s="38"/>
      <c r="D175" s="38"/>
      <c r="E175" s="38"/>
      <c r="G175" s="38"/>
      <c r="H175" s="38"/>
      <c r="I175" s="47"/>
      <c r="J175" s="47"/>
      <c r="K175" s="47"/>
      <c r="M175" s="38"/>
      <c r="N175" s="47"/>
    </row>
    <row r="176" spans="1:14">
      <c r="A176" s="38" t="s">
        <v>24</v>
      </c>
      <c r="B176" s="38"/>
      <c r="C176" s="38"/>
      <c r="E176" s="38" t="s">
        <v>22</v>
      </c>
      <c r="G176" s="38"/>
      <c r="H176" s="38"/>
      <c r="I176" s="61">
        <f>SUM(I178:I185)</f>
        <v>0</v>
      </c>
      <c r="J176" s="61">
        <f>SUM(J178:J185)</f>
        <v>0</v>
      </c>
      <c r="K176" s="61">
        <f>SUM(K178:K185)</f>
        <v>0</v>
      </c>
      <c r="M176" s="38"/>
      <c r="N176" s="51"/>
    </row>
    <row r="177" spans="1:11">
      <c r="A177" s="38"/>
      <c r="B177" s="38"/>
      <c r="C177" s="38"/>
      <c r="E177" s="38"/>
      <c r="G177" s="38"/>
      <c r="H177" s="38"/>
      <c r="I177" s="47"/>
      <c r="J177" s="47"/>
      <c r="K177" s="47"/>
    </row>
    <row r="178" spans="1:11">
      <c r="A178" s="78"/>
      <c r="B178" s="79"/>
      <c r="C178" s="78"/>
      <c r="E178" s="49" t="s">
        <v>28</v>
      </c>
      <c r="I178" s="50"/>
      <c r="J178" s="50"/>
    </row>
    <row r="179" spans="1:11">
      <c r="A179" s="38" t="s">
        <v>25</v>
      </c>
      <c r="B179" s="38"/>
      <c r="C179" s="38" t="s">
        <v>3</v>
      </c>
      <c r="E179" s="49" t="s">
        <v>29</v>
      </c>
      <c r="I179" s="50"/>
      <c r="J179" s="50"/>
    </row>
    <row r="180" spans="1:11">
      <c r="A180" s="38"/>
      <c r="B180" s="38"/>
      <c r="C180" s="38"/>
      <c r="E180" s="49" t="s">
        <v>30</v>
      </c>
      <c r="I180" s="38"/>
      <c r="J180" s="38"/>
      <c r="K180" s="38"/>
    </row>
    <row r="181" spans="1:11">
      <c r="A181" s="78"/>
      <c r="B181" s="79"/>
      <c r="C181" s="78"/>
      <c r="E181" s="38"/>
      <c r="G181" s="38"/>
      <c r="H181" s="38"/>
      <c r="I181" s="38"/>
      <c r="J181" s="38"/>
      <c r="K181" s="38"/>
    </row>
    <row r="182" spans="1:11">
      <c r="A182" s="38" t="s">
        <v>26</v>
      </c>
      <c r="B182" s="38"/>
      <c r="C182" s="38" t="s">
        <v>3</v>
      </c>
      <c r="E182" s="38"/>
      <c r="G182" s="38"/>
      <c r="H182" s="38"/>
      <c r="I182" s="38"/>
      <c r="J182" s="38"/>
      <c r="K182" s="38"/>
    </row>
    <row r="183" spans="1:11">
      <c r="A183" s="38"/>
      <c r="B183" s="38"/>
      <c r="C183" s="38"/>
      <c r="E183" s="38"/>
      <c r="G183" s="38"/>
      <c r="H183" s="38"/>
      <c r="I183" s="47"/>
      <c r="J183" s="47"/>
      <c r="K183" s="47"/>
    </row>
    <row r="184" spans="1:11">
      <c r="A184" s="78"/>
      <c r="B184" s="79"/>
      <c r="C184" s="78"/>
      <c r="E184" s="38"/>
      <c r="G184" s="38"/>
      <c r="H184" s="38"/>
      <c r="I184" s="47"/>
      <c r="J184" s="47"/>
      <c r="K184" s="47"/>
    </row>
    <row r="185" spans="1:11" ht="15" thickBot="1">
      <c r="A185" s="38" t="s">
        <v>27</v>
      </c>
      <c r="B185" s="38"/>
      <c r="C185" s="38" t="s">
        <v>3</v>
      </c>
      <c r="E185" s="38"/>
      <c r="G185" s="38"/>
      <c r="H185" s="38"/>
      <c r="I185" s="64"/>
      <c r="J185" s="64"/>
      <c r="K185" s="64"/>
    </row>
    <row r="186" spans="1:11" ht="15" thickTop="1">
      <c r="B186" s="38"/>
      <c r="C186" s="38"/>
      <c r="D186" s="38"/>
      <c r="E186" s="38" t="s">
        <v>23</v>
      </c>
      <c r="G186" s="38"/>
      <c r="H186" s="38"/>
      <c r="I186" s="47">
        <f>SUM(I174-I176)</f>
        <v>436860</v>
      </c>
      <c r="J186" s="47">
        <f>SUM(J174-J176)</f>
        <v>105136.2</v>
      </c>
      <c r="K186" s="47">
        <f>SUM(K174-K176)</f>
        <v>538707.6</v>
      </c>
    </row>
    <row r="187" spans="1:11">
      <c r="B187" s="38"/>
      <c r="C187" s="80" t="s">
        <v>106</v>
      </c>
      <c r="D187" s="79"/>
      <c r="F187" s="38"/>
      <c r="G187" s="38"/>
      <c r="H187" s="38"/>
      <c r="I187" s="38"/>
      <c r="J187" s="38"/>
      <c r="K187" s="47"/>
    </row>
    <row r="188" spans="1:11">
      <c r="B188" s="38"/>
      <c r="C188" s="38"/>
      <c r="D188" s="38"/>
      <c r="E188" s="55"/>
      <c r="F188" s="39"/>
      <c r="G188" s="39"/>
      <c r="H188" s="39"/>
      <c r="I188" s="39"/>
      <c r="J188" s="39"/>
      <c r="K188" s="39"/>
    </row>
    <row r="189" spans="1:11" ht="12.75"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1:11">
      <c r="B190" s="39"/>
      <c r="C190" s="39"/>
      <c r="D190" s="39"/>
      <c r="E190" s="39"/>
      <c r="F190" s="38"/>
      <c r="G190" s="38"/>
      <c r="H190" s="38"/>
      <c r="I190" s="38"/>
      <c r="J190" s="38"/>
      <c r="K190" s="38"/>
    </row>
    <row r="191" spans="1:11">
      <c r="B191" s="39"/>
      <c r="C191" s="39"/>
      <c r="D191" s="39"/>
      <c r="E191" s="39"/>
    </row>
    <row r="192" spans="1:11">
      <c r="B192" s="39"/>
      <c r="C192" s="39"/>
      <c r="D192" s="39"/>
      <c r="E192" s="39"/>
      <c r="F192" s="38"/>
      <c r="G192" s="38"/>
      <c r="H192" s="38"/>
      <c r="I192" s="38"/>
      <c r="J192" s="38"/>
    </row>
    <row r="193" spans="2:10">
      <c r="B193" s="39"/>
      <c r="C193" s="39"/>
      <c r="D193" s="39"/>
      <c r="E193" s="39"/>
      <c r="F193" s="38"/>
      <c r="G193" s="38"/>
      <c r="H193" s="38"/>
      <c r="I193" s="38"/>
      <c r="J193" s="38"/>
    </row>
    <row r="194" spans="2:10">
      <c r="F194" s="38"/>
      <c r="G194" s="38"/>
      <c r="H194" s="38"/>
      <c r="I194" s="38"/>
      <c r="J194" s="38"/>
    </row>
    <row r="195" spans="2:10">
      <c r="F195" s="38"/>
      <c r="G195" s="38"/>
      <c r="H195" s="38"/>
      <c r="I195" s="38"/>
      <c r="J195" s="38"/>
    </row>
  </sheetData>
  <mergeCells count="3">
    <mergeCell ref="D10:D11"/>
    <mergeCell ref="E10:E11"/>
    <mergeCell ref="C10:C11"/>
  </mergeCells>
  <phoneticPr fontId="0" type="noConversion"/>
  <pageMargins left="0.27" right="0.25" top="0.25" bottom="0.375" header="0.25" footer="0.25"/>
  <pageSetup orientation="portrait" blackAndWhite="1" r:id="rId1"/>
  <headerFooter alignWithMargins="0">
    <oddFooter>Page &amp;P</oddFooter>
  </headerFooter>
  <rowBreaks count="1" manualBreakCount="1">
    <brk id="171" min="1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18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 ht="15.75" customHeight="1">
      <c r="A54" s="19"/>
      <c r="B54" s="19"/>
      <c r="E54" s="19"/>
      <c r="F54" s="23"/>
      <c r="G54" s="24"/>
    </row>
    <row r="55" spans="1:8" ht="15.75" customHeight="1">
      <c r="A55" s="19"/>
      <c r="B55" s="19"/>
      <c r="E55" s="19"/>
      <c r="F55" s="19"/>
    </row>
    <row r="56" spans="1:8" ht="15.75" customHeight="1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1">
    <pageSetUpPr fitToPage="1"/>
  </sheetPr>
  <dimension ref="A1:H93"/>
  <sheetViews>
    <sheetView zoomScale="65" workbookViewId="0">
      <selection activeCell="A24" sqref="A24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19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20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 ht="15.75" customHeight="1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11">
    <pageSetUpPr fitToPage="1"/>
  </sheetPr>
  <dimension ref="A1:H93"/>
  <sheetViews>
    <sheetView zoomScale="65" workbookViewId="0">
      <selection activeCell="E57" sqref="E57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21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 (None-Participating)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>
        <v>1</v>
      </c>
      <c r="D11" s="59">
        <f>+C11</f>
        <v>1</v>
      </c>
      <c r="E11" s="31"/>
      <c r="F11" s="25"/>
      <c r="G11" s="24"/>
    </row>
    <row r="12" spans="1:7" ht="15.95" customHeight="1">
      <c r="A12" s="16"/>
      <c r="B12" s="17"/>
      <c r="C12" s="59">
        <v>1</v>
      </c>
      <c r="D12" s="59">
        <f>+D11+C12</f>
        <v>2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2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2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2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2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2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2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2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2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2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2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2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2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2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2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2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2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2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2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2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2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2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2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2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2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2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2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2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2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2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2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2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2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2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2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2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2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2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2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2</v>
      </c>
      <c r="D51" s="59">
        <f>D50</f>
        <v>2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3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22</v>
      </c>
      <c r="F3" s="26"/>
      <c r="G3" s="24"/>
    </row>
    <row r="4" spans="1:7" ht="15.95" customHeight="1">
      <c r="A4" s="1" t="s">
        <v>1</v>
      </c>
      <c r="B4" s="19" t="str">
        <f>VLOOKUP(B3,[0]!setup,2,TRUE)</f>
        <v>4' Dia. Sanitary Sewer Manhole *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2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1</v>
      </c>
      <c r="D11" s="59">
        <f>+C11</f>
        <v>1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1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1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1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1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1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1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1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1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1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1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1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1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1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1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1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1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1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1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1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1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1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1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1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1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1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1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1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1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1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1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1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1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1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1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1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1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1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1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1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1</v>
      </c>
      <c r="D51" s="59">
        <f>D50</f>
        <v>1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12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23</v>
      </c>
      <c r="F3" s="26"/>
      <c r="G3" s="24"/>
    </row>
    <row r="4" spans="1:7" ht="15.95" customHeight="1">
      <c r="A4" s="1" t="s">
        <v>1</v>
      </c>
      <c r="B4" s="19" t="str">
        <f>VLOOKUP(B3,[0]!setup,2,TRUE)</f>
        <v>5' Dia. Sanitary Sewer Manole *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100</v>
      </c>
      <c r="D11" s="59">
        <f>+C11</f>
        <v>100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100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100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100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100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100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100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100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100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100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100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100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100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100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100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100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100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100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100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100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100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100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100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100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100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100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100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100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100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100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100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100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100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100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100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100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100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100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100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100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100</v>
      </c>
      <c r="D51" s="59">
        <f>D50</f>
        <v>100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24</v>
      </c>
      <c r="F3" s="26"/>
      <c r="G3" s="24"/>
    </row>
    <row r="4" spans="1:7" ht="15.95" customHeight="1">
      <c r="A4" s="1" t="s">
        <v>1</v>
      </c>
      <c r="B4" s="19" t="str">
        <f>VLOOKUP(B3,[0]!setup,2,TRUE)</f>
        <v>Concrete Sanitary Sewer Encasement *</v>
      </c>
      <c r="F4" s="26"/>
      <c r="G4" s="24"/>
    </row>
    <row r="5" spans="1:7" ht="15.95" customHeight="1">
      <c r="A5" s="1" t="s">
        <v>2</v>
      </c>
      <c r="B5" s="19" t="str">
        <f>VLOOKUP(B3,[0]!setup,3,TRUE)</f>
        <v>Lin. Feet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179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Lin. Feet</v>
      </c>
      <c r="D10" s="14" t="str">
        <f>B5</f>
        <v>Lin. Feet</v>
      </c>
      <c r="E10" s="14"/>
      <c r="F10" s="24"/>
      <c r="G10" s="24"/>
    </row>
    <row r="11" spans="1:7" ht="15.95" customHeight="1">
      <c r="A11" s="16"/>
      <c r="B11" s="17"/>
      <c r="C11" s="59">
        <v>100</v>
      </c>
      <c r="D11" s="59">
        <f>+C11</f>
        <v>100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100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100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100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100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100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100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100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100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100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100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100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100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100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100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100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100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100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100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100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100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100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100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100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100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100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100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100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100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100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100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100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100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100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100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100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100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100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100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100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100</v>
      </c>
      <c r="D51" s="59">
        <f>D50</f>
        <v>100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2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25</v>
      </c>
      <c r="F3" s="26"/>
      <c r="G3" s="24"/>
    </row>
    <row r="4" spans="1:7" ht="15.95" customHeight="1">
      <c r="A4" s="1" t="s">
        <v>1</v>
      </c>
      <c r="B4" s="19" t="str">
        <f>VLOOKUP(B3,[0]!setup,2,TRUE)</f>
        <v>6" HDPE SDR-17 w/ Tracer Wire Sanitary Sewer *</v>
      </c>
      <c r="F4" s="26"/>
      <c r="G4" s="24"/>
    </row>
    <row r="5" spans="1:7" ht="15.95" customHeight="1">
      <c r="A5" s="1" t="s">
        <v>2</v>
      </c>
      <c r="B5" s="19" t="str">
        <f>VLOOKUP(B3,[0]!setup,3,TRUE)</f>
        <v>Lin. Feet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342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Lin. Feet</v>
      </c>
      <c r="D10" s="14" t="str">
        <f>B5</f>
        <v>Lin. Feet</v>
      </c>
      <c r="E10" s="14"/>
      <c r="F10" s="24"/>
      <c r="G10" s="24"/>
    </row>
    <row r="11" spans="1:7" ht="15.95" customHeight="1">
      <c r="A11" s="16"/>
      <c r="B11" s="17"/>
      <c r="C11" s="59">
        <v>100</v>
      </c>
      <c r="D11" s="59">
        <f>+C11</f>
        <v>100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100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100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100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100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100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100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100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100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100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100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100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100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100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100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100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100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100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100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100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100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100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100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100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100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100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100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100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100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100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100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100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100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100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100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100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100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100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100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100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100</v>
      </c>
      <c r="D51" s="59">
        <f>D50</f>
        <v>100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 t="str">
        <f>VLOOKUP(B3,[0]!setup,3,TRUE)</f>
        <v>Lin. Feet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56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Lin. Feet</v>
      </c>
      <c r="D10" s="14" t="str">
        <f>B5</f>
        <v>Lin. Feet</v>
      </c>
      <c r="E10" s="14"/>
      <c r="F10" s="24"/>
      <c r="G10" s="24"/>
    </row>
    <row r="11" spans="1:7" ht="15.95" customHeight="1">
      <c r="A11" s="16"/>
      <c r="B11" s="17"/>
      <c r="C11" s="59">
        <v>50</v>
      </c>
      <c r="D11" s="59">
        <f>+C11</f>
        <v>50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50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50</v>
      </c>
      <c r="D51" s="59">
        <f>D50</f>
        <v>50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">
    <pageSetUpPr fitToPage="1"/>
  </sheetPr>
  <dimension ref="A1:H100"/>
  <sheetViews>
    <sheetView zoomScale="65" workbookViewId="0">
      <selection activeCell="B55" sqref="B55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27</v>
      </c>
      <c r="H3" s="5"/>
    </row>
    <row r="4" spans="1:8" ht="15.95" customHeight="1">
      <c r="A4" s="1" t="s">
        <v>1</v>
      </c>
      <c r="B4" s="19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19" t="str">
        <f>VLOOKUP(B3,[0]!setup,3,TRUE)</f>
        <v>Lin. Feet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19">
        <f>VLOOKUP(B3,[0]!setup,4,TRUE)</f>
        <v>162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 t="str">
        <f>B5</f>
        <v>Lin. Feet</v>
      </c>
      <c r="D10" s="14" t="str">
        <f>B5</f>
        <v>Lin. Feet</v>
      </c>
      <c r="E10" s="14"/>
      <c r="F10" s="24"/>
      <c r="G10" s="24"/>
      <c r="H10" s="5"/>
    </row>
    <row r="11" spans="1:8" ht="15.95" customHeight="1">
      <c r="A11" s="16"/>
      <c r="B11" s="17"/>
      <c r="C11" s="59">
        <v>100</v>
      </c>
      <c r="D11" s="59">
        <f>+C11</f>
        <v>100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100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100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100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100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100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100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100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100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100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100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100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100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100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100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100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100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100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100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100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100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100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100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100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100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100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100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100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100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100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100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100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100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100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100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100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100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100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100</v>
      </c>
      <c r="E49" s="17"/>
      <c r="F49" s="25"/>
      <c r="H49" s="5"/>
    </row>
    <row r="50" spans="1:8" ht="15.95" hidden="1" customHeight="1">
      <c r="A50" s="27"/>
      <c r="B50" s="27"/>
      <c r="C50" s="59"/>
      <c r="D50" s="59">
        <f t="shared" si="0"/>
        <v>100</v>
      </c>
      <c r="E50" s="27"/>
      <c r="F50" s="25"/>
      <c r="H50" s="5"/>
    </row>
    <row r="51" spans="1:8" ht="18" customHeight="1">
      <c r="A51" s="17"/>
      <c r="B51" s="34" t="s">
        <v>9</v>
      </c>
      <c r="C51" s="62">
        <f>SUM(C11:C50)</f>
        <v>100</v>
      </c>
      <c r="D51" s="59">
        <f>D50</f>
        <v>100</v>
      </c>
      <c r="E51" s="17"/>
      <c r="F51" s="26"/>
      <c r="H51" s="5"/>
    </row>
    <row r="52" spans="1:8" ht="18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>
    <pageSetUpPr fitToPage="1"/>
  </sheetPr>
  <dimension ref="A1:M100"/>
  <sheetViews>
    <sheetView zoomScale="65" workbookViewId="0">
      <selection activeCell="L24" sqref="L24"/>
    </sheetView>
  </sheetViews>
  <sheetFormatPr defaultColWidth="10" defaultRowHeight="15"/>
  <cols>
    <col min="1" max="1" width="11.875" style="4" customWidth="1"/>
    <col min="2" max="2" width="65.625" style="4" customWidth="1"/>
    <col min="3" max="4" width="11.25" style="4" bestFit="1" customWidth="1"/>
    <col min="5" max="5" width="40.625" style="4" customWidth="1"/>
    <col min="6" max="6" width="9.875" style="4" customWidth="1"/>
    <col min="7" max="7" width="10" style="4" customWidth="1"/>
    <col min="8" max="8" width="14.375" style="6" customWidth="1"/>
    <col min="9" max="9" width="39.75" style="6" customWidth="1"/>
    <col min="10" max="10" width="12.25" style="6" customWidth="1"/>
    <col min="11" max="11" width="11.75" style="6" customWidth="1"/>
    <col min="12" max="12" width="14.25" style="6" customWidth="1"/>
    <col min="13" max="13" width="32.125" style="6" customWidth="1"/>
    <col min="14" max="16384" width="10" style="6"/>
  </cols>
  <sheetData>
    <row r="1" spans="1:13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13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13" ht="15.95" customHeight="1">
      <c r="A3" s="1" t="s">
        <v>0</v>
      </c>
      <c r="B3" s="7">
        <v>1</v>
      </c>
      <c r="H3" s="5"/>
    </row>
    <row r="4" spans="1:13" ht="15.95" customHeight="1">
      <c r="A4" s="1" t="s">
        <v>1</v>
      </c>
      <c r="B4" s="19" t="str">
        <f>VLOOKUP(B3,[0]!setup,2,TRUE)</f>
        <v>Force Account (Set) *</v>
      </c>
      <c r="D4" s="8"/>
      <c r="E4" s="9"/>
      <c r="H4" s="5"/>
    </row>
    <row r="5" spans="1:13" ht="15.95" customHeight="1">
      <c r="A5" s="1" t="s">
        <v>2</v>
      </c>
      <c r="B5" s="19" t="str">
        <f>VLOOKUP(B3,[0]!setup,3,TRUE)</f>
        <v>Lump Sum</v>
      </c>
      <c r="D5" s="8"/>
      <c r="E5" s="9"/>
      <c r="H5" s="5"/>
    </row>
    <row r="6" spans="1:13" ht="15.95" customHeight="1">
      <c r="A6" s="156" t="s">
        <v>11</v>
      </c>
      <c r="B6" s="141">
        <f>PAY!F12</f>
        <v>200000</v>
      </c>
      <c r="D6" s="8"/>
      <c r="E6" s="9"/>
      <c r="H6" s="5"/>
    </row>
    <row r="7" spans="1:13" ht="15.95" customHeight="1">
      <c r="A7" s="156"/>
      <c r="B7" s="19">
        <f>VLOOKUP(B3,[0]!setup,4,TRUE)</f>
        <v>1</v>
      </c>
      <c r="H7" s="5"/>
    </row>
    <row r="8" spans="1:13" ht="15.95" customHeight="1">
      <c r="A8" s="33"/>
      <c r="B8" s="7"/>
      <c r="H8" s="5"/>
    </row>
    <row r="9" spans="1:13" ht="15.95" customHeight="1" thickBot="1">
      <c r="A9" s="117"/>
      <c r="B9" s="7" t="s">
        <v>91</v>
      </c>
      <c r="H9" s="117"/>
      <c r="I9" s="7" t="s">
        <v>87</v>
      </c>
      <c r="J9" s="4"/>
      <c r="K9" s="4"/>
      <c r="L9" s="4"/>
      <c r="M9" s="4"/>
    </row>
    <row r="10" spans="1:13" ht="15.95" customHeight="1">
      <c r="A10" s="10" t="s">
        <v>3</v>
      </c>
      <c r="B10" s="11" t="s">
        <v>4</v>
      </c>
      <c r="C10" s="12" t="s">
        <v>92</v>
      </c>
      <c r="D10" s="11" t="s">
        <v>6</v>
      </c>
      <c r="E10" s="11" t="s">
        <v>93</v>
      </c>
      <c r="F10" s="11" t="s">
        <v>7</v>
      </c>
      <c r="G10" s="24"/>
      <c r="H10" s="10" t="s">
        <v>3</v>
      </c>
      <c r="I10" s="11" t="s">
        <v>4</v>
      </c>
      <c r="J10" s="12" t="s">
        <v>92</v>
      </c>
      <c r="K10" s="11" t="s">
        <v>6</v>
      </c>
      <c r="L10" s="11" t="s">
        <v>93</v>
      </c>
      <c r="M10" s="11" t="s">
        <v>7</v>
      </c>
    </row>
    <row r="11" spans="1:13" ht="15.95" customHeight="1" thickBot="1">
      <c r="A11" s="13"/>
      <c r="B11" s="14"/>
      <c r="C11" s="15">
        <f>B6</f>
        <v>200000</v>
      </c>
      <c r="D11" s="14">
        <f>B6</f>
        <v>200000</v>
      </c>
      <c r="E11" s="14"/>
      <c r="F11" s="124"/>
      <c r="G11" s="24"/>
      <c r="H11" s="13"/>
      <c r="I11" s="14"/>
      <c r="J11" s="15" t="s">
        <v>90</v>
      </c>
      <c r="K11" s="14" t="s">
        <v>90</v>
      </c>
      <c r="L11" s="14"/>
      <c r="M11" s="14"/>
    </row>
    <row r="12" spans="1:13" ht="15.95" customHeight="1">
      <c r="A12" s="16">
        <v>42426</v>
      </c>
      <c r="B12" s="125" t="s">
        <v>94</v>
      </c>
      <c r="C12" s="126">
        <f>E12/$B$6</f>
        <v>1.7270000000000001E-2</v>
      </c>
      <c r="D12" s="127">
        <f>+C12</f>
        <v>1.7270000000000001E-2</v>
      </c>
      <c r="E12" s="128">
        <v>3454</v>
      </c>
      <c r="F12" s="129"/>
      <c r="G12" s="25"/>
      <c r="H12" s="16"/>
      <c r="I12" s="130"/>
      <c r="J12" s="126">
        <f t="shared" ref="J12:J57" si="0">L12/$B$6</f>
        <v>1E-3</v>
      </c>
      <c r="K12" s="126">
        <f>+J12</f>
        <v>1E-3</v>
      </c>
      <c r="L12" s="140">
        <v>200</v>
      </c>
      <c r="M12" s="129"/>
    </row>
    <row r="13" spans="1:13" ht="15.95" customHeight="1">
      <c r="A13" s="16">
        <v>42461</v>
      </c>
      <c r="B13" s="131" t="s">
        <v>95</v>
      </c>
      <c r="C13" s="132">
        <f>E13/$B$6</f>
        <v>4.2185E-2</v>
      </c>
      <c r="D13" s="127">
        <f>+D12+C13</f>
        <v>5.9455000000000001E-2</v>
      </c>
      <c r="E13" s="133">
        <v>8437</v>
      </c>
      <c r="F13" s="129"/>
      <c r="G13" s="25"/>
      <c r="H13" s="16"/>
      <c r="I13" s="130"/>
      <c r="J13" s="126">
        <f t="shared" si="0"/>
        <v>0</v>
      </c>
      <c r="K13" s="126">
        <f>+K12+J13</f>
        <v>1E-3</v>
      </c>
      <c r="L13" s="140">
        <v>0</v>
      </c>
      <c r="M13" s="134"/>
    </row>
    <row r="14" spans="1:13" ht="15.95" customHeight="1">
      <c r="A14" s="16">
        <v>42461</v>
      </c>
      <c r="B14" s="131" t="s">
        <v>96</v>
      </c>
      <c r="C14" s="126">
        <f>E14/$B$6</f>
        <v>1.677E-2</v>
      </c>
      <c r="D14" s="127">
        <f t="shared" ref="D14:D57" si="1">+D13+C14</f>
        <v>7.6225000000000001E-2</v>
      </c>
      <c r="E14" s="133">
        <v>3354</v>
      </c>
      <c r="F14" s="129"/>
      <c r="G14" s="25"/>
      <c r="H14" s="16"/>
      <c r="I14" s="17"/>
      <c r="J14" s="126">
        <f t="shared" si="0"/>
        <v>0</v>
      </c>
      <c r="K14" s="126">
        <f t="shared" ref="K14:K57" si="2">+K13+J14</f>
        <v>1E-3</v>
      </c>
      <c r="L14" s="140">
        <v>0</v>
      </c>
      <c r="M14" s="17"/>
    </row>
    <row r="15" spans="1:13" ht="15.95" customHeight="1">
      <c r="A15" s="16">
        <v>42440</v>
      </c>
      <c r="B15" s="130" t="s">
        <v>97</v>
      </c>
      <c r="C15" s="126">
        <f>E15/$B$6</f>
        <v>0</v>
      </c>
      <c r="D15" s="127">
        <f t="shared" si="1"/>
        <v>7.6225000000000001E-2</v>
      </c>
      <c r="E15" s="140">
        <v>0</v>
      </c>
      <c r="F15" s="129"/>
      <c r="G15" s="25"/>
      <c r="H15" s="16"/>
      <c r="I15" s="130"/>
      <c r="J15" s="126">
        <f t="shared" si="0"/>
        <v>0</v>
      </c>
      <c r="K15" s="126">
        <f t="shared" si="2"/>
        <v>1E-3</v>
      </c>
      <c r="L15" s="140">
        <v>0</v>
      </c>
      <c r="M15" s="17"/>
    </row>
    <row r="16" spans="1:13" ht="15.95" customHeight="1">
      <c r="A16" s="16"/>
      <c r="B16" s="130"/>
      <c r="C16" s="126">
        <f t="shared" ref="C16:C57" si="3">E16/$B$6</f>
        <v>0</v>
      </c>
      <c r="D16" s="127">
        <f t="shared" si="1"/>
        <v>7.6225000000000001E-2</v>
      </c>
      <c r="E16" s="140">
        <v>0</v>
      </c>
      <c r="F16" s="129"/>
      <c r="G16" s="25"/>
      <c r="H16" s="16"/>
      <c r="I16" s="119"/>
      <c r="J16" s="126">
        <f t="shared" si="0"/>
        <v>0</v>
      </c>
      <c r="K16" s="126">
        <f t="shared" si="2"/>
        <v>1E-3</v>
      </c>
      <c r="L16" s="140">
        <v>0</v>
      </c>
      <c r="M16" s="17"/>
    </row>
    <row r="17" spans="1:13" ht="15.95" customHeight="1">
      <c r="A17" s="16"/>
      <c r="B17" s="131"/>
      <c r="C17" s="126">
        <f t="shared" si="3"/>
        <v>0</v>
      </c>
      <c r="D17" s="127">
        <f t="shared" si="1"/>
        <v>7.6225000000000001E-2</v>
      </c>
      <c r="E17" s="140">
        <v>0</v>
      </c>
      <c r="F17" s="129"/>
      <c r="G17" s="25"/>
      <c r="H17" s="16"/>
      <c r="I17" s="17"/>
      <c r="J17" s="126">
        <f t="shared" si="0"/>
        <v>0</v>
      </c>
      <c r="K17" s="126">
        <f t="shared" si="2"/>
        <v>1E-3</v>
      </c>
      <c r="L17" s="140">
        <v>0</v>
      </c>
      <c r="M17" s="17"/>
    </row>
    <row r="18" spans="1:13" ht="15.95" customHeight="1">
      <c r="A18" s="16"/>
      <c r="B18" s="17"/>
      <c r="C18" s="126">
        <f t="shared" si="3"/>
        <v>0</v>
      </c>
      <c r="D18" s="127">
        <f t="shared" si="1"/>
        <v>7.6225000000000001E-2</v>
      </c>
      <c r="E18" s="140">
        <v>0</v>
      </c>
      <c r="F18" s="129"/>
      <c r="G18" s="25"/>
      <c r="H18" s="16"/>
      <c r="I18" s="17"/>
      <c r="J18" s="126">
        <f t="shared" si="0"/>
        <v>0</v>
      </c>
      <c r="K18" s="126">
        <f t="shared" si="2"/>
        <v>1E-3</v>
      </c>
      <c r="L18" s="140">
        <v>0</v>
      </c>
      <c r="M18" s="18"/>
    </row>
    <row r="19" spans="1:13" ht="15.95" customHeight="1">
      <c r="A19" s="16"/>
      <c r="B19" s="17"/>
      <c r="C19" s="126">
        <f t="shared" si="3"/>
        <v>0</v>
      </c>
      <c r="D19" s="127">
        <f t="shared" si="1"/>
        <v>7.6225000000000001E-2</v>
      </c>
      <c r="E19" s="140">
        <v>0</v>
      </c>
      <c r="F19" s="129"/>
      <c r="G19" s="25"/>
      <c r="H19" s="16"/>
      <c r="I19" s="17"/>
      <c r="J19" s="126">
        <f t="shared" si="0"/>
        <v>0</v>
      </c>
      <c r="K19" s="126">
        <f t="shared" si="2"/>
        <v>1E-3</v>
      </c>
      <c r="L19" s="140">
        <v>0</v>
      </c>
      <c r="M19" s="17"/>
    </row>
    <row r="20" spans="1:13" ht="15.95" customHeight="1">
      <c r="A20" s="16"/>
      <c r="B20" s="17"/>
      <c r="C20" s="126">
        <f t="shared" si="3"/>
        <v>0</v>
      </c>
      <c r="D20" s="127">
        <f>+D19+C20</f>
        <v>7.6225000000000001E-2</v>
      </c>
      <c r="E20" s="140">
        <v>0</v>
      </c>
      <c r="F20" s="129"/>
      <c r="G20" s="25"/>
      <c r="H20" s="16"/>
      <c r="I20" s="17"/>
      <c r="J20" s="126">
        <f t="shared" si="0"/>
        <v>0</v>
      </c>
      <c r="K20" s="126">
        <f t="shared" si="2"/>
        <v>1E-3</v>
      </c>
      <c r="L20" s="140">
        <v>0</v>
      </c>
      <c r="M20" s="17"/>
    </row>
    <row r="21" spans="1:13" ht="15.95" customHeight="1">
      <c r="A21" s="16"/>
      <c r="B21" s="17"/>
      <c r="C21" s="126">
        <f t="shared" si="3"/>
        <v>0</v>
      </c>
      <c r="D21" s="127">
        <f t="shared" si="1"/>
        <v>7.6225000000000001E-2</v>
      </c>
      <c r="E21" s="140">
        <v>0</v>
      </c>
      <c r="F21" s="129"/>
      <c r="G21" s="25"/>
      <c r="H21" s="16"/>
      <c r="I21" s="130"/>
      <c r="J21" s="126">
        <f t="shared" si="0"/>
        <v>0</v>
      </c>
      <c r="K21" s="126">
        <f t="shared" si="2"/>
        <v>1E-3</v>
      </c>
      <c r="L21" s="140">
        <v>0</v>
      </c>
      <c r="M21" s="17"/>
    </row>
    <row r="22" spans="1:13" ht="15.95" customHeight="1">
      <c r="A22" s="16"/>
      <c r="B22" s="130"/>
      <c r="C22" s="126">
        <f t="shared" si="3"/>
        <v>0</v>
      </c>
      <c r="D22" s="127">
        <f>+D21+C22</f>
        <v>7.6225000000000001E-2</v>
      </c>
      <c r="E22" s="140">
        <v>0</v>
      </c>
      <c r="F22" s="129"/>
      <c r="G22" s="25"/>
      <c r="H22" s="16"/>
      <c r="I22" s="17"/>
      <c r="J22" s="126">
        <f t="shared" si="0"/>
        <v>0</v>
      </c>
      <c r="K22" s="126">
        <f t="shared" si="2"/>
        <v>1E-3</v>
      </c>
      <c r="L22" s="140">
        <v>0</v>
      </c>
      <c r="M22" s="17"/>
    </row>
    <row r="23" spans="1:13" ht="15.95" customHeight="1">
      <c r="A23" s="16"/>
      <c r="B23" s="119"/>
      <c r="C23" s="126">
        <f t="shared" si="3"/>
        <v>0</v>
      </c>
      <c r="D23" s="127">
        <f t="shared" si="1"/>
        <v>7.6225000000000001E-2</v>
      </c>
      <c r="E23" s="140">
        <v>0</v>
      </c>
      <c r="F23" s="129"/>
      <c r="G23" s="25"/>
      <c r="H23" s="16"/>
      <c r="I23" s="17"/>
      <c r="J23" s="126">
        <f t="shared" si="0"/>
        <v>0</v>
      </c>
      <c r="K23" s="126">
        <f t="shared" si="2"/>
        <v>1E-3</v>
      </c>
      <c r="L23" s="140">
        <v>0</v>
      </c>
      <c r="M23" s="17"/>
    </row>
    <row r="24" spans="1:13" ht="15.95" customHeight="1">
      <c r="A24" s="16"/>
      <c r="B24" s="17"/>
      <c r="C24" s="126">
        <f t="shared" si="3"/>
        <v>0</v>
      </c>
      <c r="D24" s="127">
        <f t="shared" si="1"/>
        <v>7.6225000000000001E-2</v>
      </c>
      <c r="E24" s="140">
        <v>0</v>
      </c>
      <c r="F24" s="129"/>
      <c r="G24" s="25"/>
      <c r="H24" s="17"/>
      <c r="I24" s="17"/>
      <c r="J24" s="126">
        <f t="shared" si="0"/>
        <v>0</v>
      </c>
      <c r="K24" s="126">
        <f t="shared" si="2"/>
        <v>1E-3</v>
      </c>
      <c r="L24" s="140">
        <v>0</v>
      </c>
      <c r="M24" s="17"/>
    </row>
    <row r="25" spans="1:13" ht="15.95" customHeight="1">
      <c r="A25" s="16"/>
      <c r="B25" s="17"/>
      <c r="C25" s="126">
        <f t="shared" si="3"/>
        <v>0</v>
      </c>
      <c r="D25" s="127">
        <f t="shared" si="1"/>
        <v>7.6225000000000001E-2</v>
      </c>
      <c r="E25" s="140">
        <v>0</v>
      </c>
      <c r="F25" s="129"/>
      <c r="G25" s="25"/>
      <c r="H25" s="17"/>
      <c r="I25" s="17"/>
      <c r="J25" s="126">
        <f t="shared" si="0"/>
        <v>0</v>
      </c>
      <c r="K25" s="126">
        <f t="shared" si="2"/>
        <v>1E-3</v>
      </c>
      <c r="L25" s="140">
        <v>0</v>
      </c>
      <c r="M25" s="17"/>
    </row>
    <row r="26" spans="1:13" ht="15.75" customHeight="1">
      <c r="A26" s="16"/>
      <c r="B26" s="17"/>
      <c r="C26" s="126">
        <f t="shared" si="3"/>
        <v>0</v>
      </c>
      <c r="D26" s="127">
        <f t="shared" si="1"/>
        <v>7.6225000000000001E-2</v>
      </c>
      <c r="E26" s="140">
        <v>0</v>
      </c>
      <c r="F26" s="129"/>
      <c r="G26" s="25"/>
      <c r="H26" s="17"/>
      <c r="I26" s="17"/>
      <c r="J26" s="126">
        <f t="shared" si="0"/>
        <v>0</v>
      </c>
      <c r="K26" s="126">
        <f t="shared" si="2"/>
        <v>1E-3</v>
      </c>
      <c r="L26" s="140">
        <v>0</v>
      </c>
      <c r="M26" s="17"/>
    </row>
    <row r="27" spans="1:13" ht="15.95" hidden="1" customHeight="1">
      <c r="A27" s="16"/>
      <c r="B27" s="17"/>
      <c r="C27" s="126">
        <f t="shared" si="3"/>
        <v>0</v>
      </c>
      <c r="D27" s="127">
        <f t="shared" si="1"/>
        <v>7.6225000000000001E-2</v>
      </c>
      <c r="E27" s="140">
        <v>0</v>
      </c>
      <c r="F27" s="129"/>
      <c r="G27" s="25"/>
      <c r="H27" s="17"/>
      <c r="I27" s="17"/>
      <c r="J27" s="126">
        <f t="shared" si="0"/>
        <v>0</v>
      </c>
      <c r="K27" s="126">
        <f t="shared" si="2"/>
        <v>1E-3</v>
      </c>
      <c r="L27" s="140">
        <v>0</v>
      </c>
      <c r="M27" s="17"/>
    </row>
    <row r="28" spans="1:13" ht="15.95" hidden="1" customHeight="1">
      <c r="A28" s="16"/>
      <c r="B28" s="17"/>
      <c r="C28" s="126">
        <f t="shared" si="3"/>
        <v>0</v>
      </c>
      <c r="D28" s="127">
        <f t="shared" si="1"/>
        <v>7.6225000000000001E-2</v>
      </c>
      <c r="E28" s="140">
        <v>0</v>
      </c>
      <c r="F28" s="129"/>
      <c r="G28" s="25"/>
      <c r="H28" s="17"/>
      <c r="I28" s="17"/>
      <c r="J28" s="126">
        <f t="shared" si="0"/>
        <v>0</v>
      </c>
      <c r="K28" s="126">
        <f t="shared" si="2"/>
        <v>1E-3</v>
      </c>
      <c r="L28" s="140">
        <v>0</v>
      </c>
      <c r="M28" s="17"/>
    </row>
    <row r="29" spans="1:13" ht="15.95" hidden="1" customHeight="1">
      <c r="A29" s="16"/>
      <c r="B29" s="17"/>
      <c r="C29" s="126">
        <f t="shared" si="3"/>
        <v>0</v>
      </c>
      <c r="D29" s="127">
        <f t="shared" si="1"/>
        <v>7.6225000000000001E-2</v>
      </c>
      <c r="E29" s="140">
        <v>0</v>
      </c>
      <c r="F29" s="129"/>
      <c r="G29" s="25"/>
      <c r="H29" s="17"/>
      <c r="I29" s="17"/>
      <c r="J29" s="126">
        <f t="shared" si="0"/>
        <v>0</v>
      </c>
      <c r="K29" s="126">
        <f>+K28+J29</f>
        <v>1E-3</v>
      </c>
      <c r="L29" s="140">
        <v>0</v>
      </c>
      <c r="M29" s="17"/>
    </row>
    <row r="30" spans="1:13" ht="15.95" hidden="1" customHeight="1">
      <c r="A30" s="16"/>
      <c r="B30" s="17"/>
      <c r="C30" s="126">
        <f t="shared" si="3"/>
        <v>0</v>
      </c>
      <c r="D30" s="127">
        <f t="shared" si="1"/>
        <v>7.6225000000000001E-2</v>
      </c>
      <c r="E30" s="140">
        <v>0</v>
      </c>
      <c r="F30" s="129"/>
      <c r="G30" s="25"/>
      <c r="H30" s="17"/>
      <c r="I30" s="17"/>
      <c r="J30" s="126">
        <f t="shared" si="0"/>
        <v>0</v>
      </c>
      <c r="K30" s="126">
        <f>+K29+J30</f>
        <v>1E-3</v>
      </c>
      <c r="L30" s="140">
        <v>0</v>
      </c>
      <c r="M30" s="17"/>
    </row>
    <row r="31" spans="1:13" ht="15.95" hidden="1" customHeight="1">
      <c r="A31" s="16"/>
      <c r="B31" s="17"/>
      <c r="C31" s="126">
        <f t="shared" si="3"/>
        <v>0</v>
      </c>
      <c r="D31" s="127">
        <f t="shared" si="1"/>
        <v>7.6225000000000001E-2</v>
      </c>
      <c r="E31" s="140">
        <v>0</v>
      </c>
      <c r="F31" s="129"/>
      <c r="G31" s="25"/>
      <c r="H31" s="17"/>
      <c r="I31" s="17"/>
      <c r="J31" s="126">
        <f t="shared" si="0"/>
        <v>0</v>
      </c>
      <c r="K31" s="126">
        <f>+K30+J31</f>
        <v>1E-3</v>
      </c>
      <c r="L31" s="140">
        <v>0</v>
      </c>
      <c r="M31" s="17"/>
    </row>
    <row r="32" spans="1:13" ht="15.95" hidden="1" customHeight="1">
      <c r="A32" s="16"/>
      <c r="B32" s="17"/>
      <c r="C32" s="126">
        <f t="shared" si="3"/>
        <v>0</v>
      </c>
      <c r="D32" s="127">
        <f t="shared" si="1"/>
        <v>7.6225000000000001E-2</v>
      </c>
      <c r="E32" s="140">
        <v>0</v>
      </c>
      <c r="F32" s="129"/>
      <c r="G32" s="25"/>
      <c r="H32" s="17"/>
      <c r="I32" s="17"/>
      <c r="J32" s="126">
        <f t="shared" si="0"/>
        <v>0</v>
      </c>
      <c r="K32" s="126">
        <f>+K31+J32</f>
        <v>1E-3</v>
      </c>
      <c r="L32" s="140">
        <v>0</v>
      </c>
      <c r="M32" s="17"/>
    </row>
    <row r="33" spans="1:13" ht="15.95" hidden="1" customHeight="1">
      <c r="A33" s="16"/>
      <c r="B33" s="17"/>
      <c r="C33" s="126">
        <f t="shared" si="3"/>
        <v>0</v>
      </c>
      <c r="D33" s="127">
        <f t="shared" si="1"/>
        <v>7.6225000000000001E-2</v>
      </c>
      <c r="E33" s="140">
        <v>0</v>
      </c>
      <c r="F33" s="129"/>
      <c r="G33" s="25"/>
      <c r="H33" s="17"/>
      <c r="I33" s="17"/>
      <c r="J33" s="126">
        <f t="shared" si="0"/>
        <v>0</v>
      </c>
      <c r="K33" s="126">
        <f>+K32+J33</f>
        <v>1E-3</v>
      </c>
      <c r="L33" s="140">
        <v>0</v>
      </c>
      <c r="M33" s="17"/>
    </row>
    <row r="34" spans="1:13" ht="15.95" hidden="1" customHeight="1">
      <c r="A34" s="17"/>
      <c r="B34" s="17"/>
      <c r="C34" s="126">
        <f t="shared" si="3"/>
        <v>0</v>
      </c>
      <c r="D34" s="127">
        <f t="shared" si="1"/>
        <v>7.6225000000000001E-2</v>
      </c>
      <c r="E34" s="140">
        <v>0</v>
      </c>
      <c r="F34" s="129"/>
      <c r="G34" s="25"/>
      <c r="H34" s="17"/>
      <c r="I34" s="17"/>
      <c r="J34" s="126">
        <f t="shared" si="0"/>
        <v>0</v>
      </c>
      <c r="K34" s="126">
        <f t="shared" si="2"/>
        <v>1E-3</v>
      </c>
      <c r="L34" s="140">
        <v>0</v>
      </c>
      <c r="M34" s="17"/>
    </row>
    <row r="35" spans="1:13" ht="15.95" hidden="1" customHeight="1">
      <c r="A35" s="17"/>
      <c r="B35" s="17"/>
      <c r="C35" s="126">
        <f t="shared" si="3"/>
        <v>0</v>
      </c>
      <c r="D35" s="127">
        <f t="shared" si="1"/>
        <v>7.6225000000000001E-2</v>
      </c>
      <c r="E35" s="140">
        <v>0</v>
      </c>
      <c r="F35" s="129"/>
      <c r="G35" s="25"/>
      <c r="H35" s="17"/>
      <c r="I35" s="17"/>
      <c r="J35" s="126">
        <f t="shared" si="0"/>
        <v>0</v>
      </c>
      <c r="K35" s="126">
        <f t="shared" si="2"/>
        <v>1E-3</v>
      </c>
      <c r="L35" s="140">
        <v>0</v>
      </c>
      <c r="M35" s="17"/>
    </row>
    <row r="36" spans="1:13" ht="15.95" hidden="1" customHeight="1">
      <c r="A36" s="17"/>
      <c r="B36" s="17"/>
      <c r="C36" s="126">
        <f t="shared" si="3"/>
        <v>0</v>
      </c>
      <c r="D36" s="127">
        <f t="shared" si="1"/>
        <v>7.6225000000000001E-2</v>
      </c>
      <c r="E36" s="140">
        <v>0</v>
      </c>
      <c r="F36" s="129"/>
      <c r="G36" s="25"/>
      <c r="H36" s="17"/>
      <c r="I36" s="17"/>
      <c r="J36" s="126">
        <f t="shared" si="0"/>
        <v>0</v>
      </c>
      <c r="K36" s="126">
        <f t="shared" si="2"/>
        <v>1E-3</v>
      </c>
      <c r="L36" s="140">
        <v>0</v>
      </c>
      <c r="M36" s="17"/>
    </row>
    <row r="37" spans="1:13" ht="15.95" hidden="1" customHeight="1">
      <c r="A37" s="17"/>
      <c r="B37" s="17"/>
      <c r="C37" s="126">
        <f t="shared" si="3"/>
        <v>0</v>
      </c>
      <c r="D37" s="127">
        <f t="shared" si="1"/>
        <v>7.6225000000000001E-2</v>
      </c>
      <c r="E37" s="140">
        <v>0</v>
      </c>
      <c r="F37" s="129"/>
      <c r="G37" s="25"/>
      <c r="H37" s="17"/>
      <c r="I37" s="17"/>
      <c r="J37" s="126">
        <f t="shared" si="0"/>
        <v>0</v>
      </c>
      <c r="K37" s="126">
        <f t="shared" si="2"/>
        <v>1E-3</v>
      </c>
      <c r="L37" s="140">
        <v>0</v>
      </c>
      <c r="M37" s="17"/>
    </row>
    <row r="38" spans="1:13" ht="15.95" hidden="1" customHeight="1">
      <c r="A38" s="17"/>
      <c r="B38" s="17"/>
      <c r="C38" s="126">
        <f t="shared" si="3"/>
        <v>0</v>
      </c>
      <c r="D38" s="127">
        <f t="shared" si="1"/>
        <v>7.6225000000000001E-2</v>
      </c>
      <c r="E38" s="140">
        <v>0</v>
      </c>
      <c r="F38" s="129"/>
      <c r="G38" s="25"/>
      <c r="H38" s="17"/>
      <c r="I38" s="17"/>
      <c r="J38" s="126">
        <f t="shared" si="0"/>
        <v>0</v>
      </c>
      <c r="K38" s="126">
        <f t="shared" si="2"/>
        <v>1E-3</v>
      </c>
      <c r="L38" s="140">
        <v>0</v>
      </c>
      <c r="M38" s="17"/>
    </row>
    <row r="39" spans="1:13" ht="15.95" hidden="1" customHeight="1">
      <c r="A39" s="17"/>
      <c r="B39" s="17"/>
      <c r="C39" s="126">
        <f t="shared" si="3"/>
        <v>0</v>
      </c>
      <c r="D39" s="127">
        <f t="shared" si="1"/>
        <v>7.6225000000000001E-2</v>
      </c>
      <c r="E39" s="140">
        <v>0</v>
      </c>
      <c r="F39" s="129"/>
      <c r="G39" s="25"/>
      <c r="H39" s="17"/>
      <c r="I39" s="17"/>
      <c r="J39" s="126">
        <f t="shared" si="0"/>
        <v>0</v>
      </c>
      <c r="K39" s="126">
        <f t="shared" si="2"/>
        <v>1E-3</v>
      </c>
      <c r="L39" s="140">
        <v>0</v>
      </c>
      <c r="M39" s="17"/>
    </row>
    <row r="40" spans="1:13" ht="15.95" hidden="1" customHeight="1">
      <c r="A40" s="17"/>
      <c r="B40" s="17"/>
      <c r="C40" s="126">
        <f t="shared" si="3"/>
        <v>0</v>
      </c>
      <c r="D40" s="127">
        <f t="shared" si="1"/>
        <v>7.6225000000000001E-2</v>
      </c>
      <c r="E40" s="140">
        <v>0</v>
      </c>
      <c r="F40" s="129"/>
      <c r="G40" s="25"/>
      <c r="H40" s="17"/>
      <c r="I40" s="17"/>
      <c r="J40" s="126">
        <f t="shared" si="0"/>
        <v>0</v>
      </c>
      <c r="K40" s="126">
        <f t="shared" si="2"/>
        <v>1E-3</v>
      </c>
      <c r="L40" s="140">
        <v>0</v>
      </c>
      <c r="M40" s="17"/>
    </row>
    <row r="41" spans="1:13" ht="15.95" hidden="1" customHeight="1">
      <c r="A41" s="17"/>
      <c r="B41" s="17"/>
      <c r="C41" s="126">
        <f t="shared" si="3"/>
        <v>0</v>
      </c>
      <c r="D41" s="127">
        <f t="shared" si="1"/>
        <v>7.6225000000000001E-2</v>
      </c>
      <c r="E41" s="140">
        <v>0</v>
      </c>
      <c r="F41" s="129"/>
      <c r="G41" s="25"/>
      <c r="H41" s="17"/>
      <c r="I41" s="17"/>
      <c r="J41" s="126">
        <f t="shared" si="0"/>
        <v>0</v>
      </c>
      <c r="K41" s="126">
        <f t="shared" si="2"/>
        <v>1E-3</v>
      </c>
      <c r="L41" s="140">
        <v>0</v>
      </c>
      <c r="M41" s="17"/>
    </row>
    <row r="42" spans="1:13" ht="15.95" hidden="1" customHeight="1">
      <c r="A42" s="17"/>
      <c r="B42" s="17"/>
      <c r="C42" s="126">
        <f t="shared" si="3"/>
        <v>0</v>
      </c>
      <c r="D42" s="127">
        <f t="shared" si="1"/>
        <v>7.6225000000000001E-2</v>
      </c>
      <c r="E42" s="140">
        <v>0</v>
      </c>
      <c r="F42" s="129"/>
      <c r="G42" s="26"/>
      <c r="H42" s="17"/>
      <c r="I42" s="17"/>
      <c r="J42" s="126">
        <f t="shared" si="0"/>
        <v>0</v>
      </c>
      <c r="K42" s="126">
        <f t="shared" si="2"/>
        <v>1E-3</v>
      </c>
      <c r="L42" s="140">
        <v>0</v>
      </c>
      <c r="M42" s="17"/>
    </row>
    <row r="43" spans="1:13" ht="15.95" hidden="1" customHeight="1">
      <c r="A43" s="17"/>
      <c r="B43" s="17"/>
      <c r="C43" s="126">
        <f t="shared" si="3"/>
        <v>0</v>
      </c>
      <c r="D43" s="127">
        <f t="shared" si="1"/>
        <v>7.6225000000000001E-2</v>
      </c>
      <c r="E43" s="140">
        <v>0</v>
      </c>
      <c r="F43" s="129"/>
      <c r="G43" s="26"/>
      <c r="H43" s="17"/>
      <c r="I43" s="17"/>
      <c r="J43" s="126">
        <f t="shared" si="0"/>
        <v>0</v>
      </c>
      <c r="K43" s="126">
        <f t="shared" si="2"/>
        <v>1E-3</v>
      </c>
      <c r="L43" s="140">
        <v>0</v>
      </c>
      <c r="M43" s="17"/>
    </row>
    <row r="44" spans="1:13" ht="15.95" hidden="1" customHeight="1">
      <c r="A44" s="17"/>
      <c r="B44" s="17"/>
      <c r="C44" s="126">
        <f t="shared" si="3"/>
        <v>0</v>
      </c>
      <c r="D44" s="127">
        <f t="shared" si="1"/>
        <v>7.6225000000000001E-2</v>
      </c>
      <c r="E44" s="140">
        <v>0</v>
      </c>
      <c r="F44" s="129"/>
      <c r="G44" s="26"/>
      <c r="H44" s="17"/>
      <c r="I44" s="17"/>
      <c r="J44" s="126">
        <f t="shared" si="0"/>
        <v>0</v>
      </c>
      <c r="K44" s="126">
        <f t="shared" si="2"/>
        <v>1E-3</v>
      </c>
      <c r="L44" s="140">
        <v>0</v>
      </c>
      <c r="M44" s="17"/>
    </row>
    <row r="45" spans="1:13" ht="15.95" hidden="1" customHeight="1">
      <c r="A45" s="17"/>
      <c r="B45" s="17"/>
      <c r="C45" s="126">
        <f t="shared" si="3"/>
        <v>0</v>
      </c>
      <c r="D45" s="127">
        <f t="shared" si="1"/>
        <v>7.6225000000000001E-2</v>
      </c>
      <c r="E45" s="140">
        <v>0</v>
      </c>
      <c r="F45" s="129"/>
      <c r="G45" s="26"/>
      <c r="H45" s="17"/>
      <c r="I45" s="17"/>
      <c r="J45" s="126">
        <f t="shared" si="0"/>
        <v>0</v>
      </c>
      <c r="K45" s="126">
        <f t="shared" si="2"/>
        <v>1E-3</v>
      </c>
      <c r="L45" s="140">
        <v>0</v>
      </c>
      <c r="M45" s="17"/>
    </row>
    <row r="46" spans="1:13" ht="15.95" hidden="1" customHeight="1">
      <c r="A46" s="17"/>
      <c r="B46" s="17"/>
      <c r="C46" s="126">
        <f t="shared" si="3"/>
        <v>0</v>
      </c>
      <c r="D46" s="127">
        <f t="shared" si="1"/>
        <v>7.6225000000000001E-2</v>
      </c>
      <c r="E46" s="140">
        <v>0</v>
      </c>
      <c r="F46" s="129"/>
      <c r="G46" s="26"/>
      <c r="H46" s="17"/>
      <c r="I46" s="17"/>
      <c r="J46" s="126">
        <f t="shared" si="0"/>
        <v>0</v>
      </c>
      <c r="K46" s="126">
        <f t="shared" si="2"/>
        <v>1E-3</v>
      </c>
      <c r="L46" s="140">
        <v>0</v>
      </c>
      <c r="M46" s="17"/>
    </row>
    <row r="47" spans="1:13" ht="15.95" hidden="1" customHeight="1">
      <c r="A47" s="17"/>
      <c r="B47" s="17"/>
      <c r="C47" s="126">
        <f t="shared" si="3"/>
        <v>0</v>
      </c>
      <c r="D47" s="127">
        <f t="shared" si="1"/>
        <v>7.6225000000000001E-2</v>
      </c>
      <c r="E47" s="140">
        <v>0</v>
      </c>
      <c r="F47" s="129"/>
      <c r="G47" s="26"/>
      <c r="H47" s="17"/>
      <c r="I47" s="17"/>
      <c r="J47" s="126">
        <f t="shared" si="0"/>
        <v>0</v>
      </c>
      <c r="K47" s="126">
        <f t="shared" si="2"/>
        <v>1E-3</v>
      </c>
      <c r="L47" s="140">
        <v>0</v>
      </c>
      <c r="M47" s="17"/>
    </row>
    <row r="48" spans="1:13" ht="15.95" hidden="1" customHeight="1">
      <c r="A48" s="17"/>
      <c r="B48" s="17"/>
      <c r="C48" s="126">
        <f t="shared" si="3"/>
        <v>0</v>
      </c>
      <c r="D48" s="127">
        <f t="shared" si="1"/>
        <v>7.6225000000000001E-2</v>
      </c>
      <c r="E48" s="140">
        <v>0</v>
      </c>
      <c r="F48" s="129"/>
      <c r="G48" s="26"/>
      <c r="H48" s="17"/>
      <c r="I48" s="17"/>
      <c r="J48" s="126">
        <f t="shared" si="0"/>
        <v>0</v>
      </c>
      <c r="K48" s="126">
        <f t="shared" si="2"/>
        <v>1E-3</v>
      </c>
      <c r="L48" s="140">
        <v>0</v>
      </c>
      <c r="M48" s="17"/>
    </row>
    <row r="49" spans="1:13" ht="15.95" hidden="1" customHeight="1">
      <c r="A49" s="17"/>
      <c r="B49" s="17"/>
      <c r="C49" s="126">
        <f t="shared" si="3"/>
        <v>0</v>
      </c>
      <c r="D49" s="127">
        <f t="shared" si="1"/>
        <v>7.6225000000000001E-2</v>
      </c>
      <c r="E49" s="140">
        <v>0</v>
      </c>
      <c r="F49" s="129"/>
      <c r="G49" s="26"/>
      <c r="H49" s="17"/>
      <c r="I49" s="17"/>
      <c r="J49" s="126">
        <f t="shared" si="0"/>
        <v>0</v>
      </c>
      <c r="K49" s="126">
        <f t="shared" si="2"/>
        <v>1E-3</v>
      </c>
      <c r="L49" s="140">
        <v>0</v>
      </c>
      <c r="M49" s="17"/>
    </row>
    <row r="50" spans="1:13" ht="15.95" hidden="1" customHeight="1">
      <c r="A50" s="17"/>
      <c r="B50" s="17"/>
      <c r="C50" s="126">
        <f t="shared" si="3"/>
        <v>0</v>
      </c>
      <c r="D50" s="127">
        <f t="shared" si="1"/>
        <v>7.6225000000000001E-2</v>
      </c>
      <c r="E50" s="140">
        <v>0</v>
      </c>
      <c r="F50" s="129"/>
      <c r="G50" s="26"/>
      <c r="H50" s="17"/>
      <c r="I50" s="17"/>
      <c r="J50" s="126">
        <f t="shared" si="0"/>
        <v>0</v>
      </c>
      <c r="K50" s="126">
        <f t="shared" si="2"/>
        <v>1E-3</v>
      </c>
      <c r="L50" s="140">
        <v>0</v>
      </c>
      <c r="M50" s="17"/>
    </row>
    <row r="51" spans="1:13" ht="18" customHeight="1">
      <c r="A51" s="17"/>
      <c r="B51" s="17"/>
      <c r="C51" s="126">
        <f t="shared" si="3"/>
        <v>0</v>
      </c>
      <c r="D51" s="127">
        <f t="shared" si="1"/>
        <v>7.6225000000000001E-2</v>
      </c>
      <c r="E51" s="140">
        <v>0</v>
      </c>
      <c r="F51" s="129"/>
      <c r="G51" s="26"/>
      <c r="H51" s="17"/>
      <c r="I51" s="17"/>
      <c r="J51" s="126">
        <f t="shared" si="0"/>
        <v>0</v>
      </c>
      <c r="K51" s="126">
        <f t="shared" si="2"/>
        <v>1E-3</v>
      </c>
      <c r="L51" s="140">
        <v>0</v>
      </c>
      <c r="M51" s="17"/>
    </row>
    <row r="52" spans="1:13" ht="18" customHeight="1">
      <c r="A52" s="17"/>
      <c r="B52" s="17"/>
      <c r="C52" s="126">
        <f t="shared" si="3"/>
        <v>0</v>
      </c>
      <c r="D52" s="127">
        <f t="shared" si="1"/>
        <v>7.6225000000000001E-2</v>
      </c>
      <c r="E52" s="140">
        <v>0</v>
      </c>
      <c r="F52" s="129"/>
      <c r="G52" s="26"/>
      <c r="H52" s="17"/>
      <c r="I52" s="17"/>
      <c r="J52" s="126">
        <f t="shared" si="0"/>
        <v>0</v>
      </c>
      <c r="K52" s="126">
        <f t="shared" si="2"/>
        <v>1E-3</v>
      </c>
      <c r="L52" s="140">
        <v>0</v>
      </c>
      <c r="M52" s="17"/>
    </row>
    <row r="53" spans="1:13">
      <c r="A53" s="17"/>
      <c r="B53" s="17"/>
      <c r="C53" s="126">
        <f t="shared" si="3"/>
        <v>0</v>
      </c>
      <c r="D53" s="127">
        <f t="shared" si="1"/>
        <v>7.6225000000000001E-2</v>
      </c>
      <c r="E53" s="140">
        <v>0</v>
      </c>
      <c r="F53" s="129"/>
      <c r="G53" s="26"/>
      <c r="H53" s="17"/>
      <c r="I53" s="17"/>
      <c r="J53" s="126">
        <f t="shared" si="0"/>
        <v>0</v>
      </c>
      <c r="K53" s="126">
        <f t="shared" si="2"/>
        <v>1E-3</v>
      </c>
      <c r="L53" s="140">
        <v>0</v>
      </c>
      <c r="M53" s="17"/>
    </row>
    <row r="54" spans="1:13">
      <c r="A54" s="17"/>
      <c r="B54" s="17"/>
      <c r="C54" s="126">
        <f t="shared" si="3"/>
        <v>0</v>
      </c>
      <c r="D54" s="127">
        <f t="shared" si="1"/>
        <v>7.6225000000000001E-2</v>
      </c>
      <c r="E54" s="140">
        <v>0</v>
      </c>
      <c r="F54" s="129"/>
      <c r="G54" s="26"/>
      <c r="H54" s="17"/>
      <c r="I54" s="17"/>
      <c r="J54" s="126">
        <f t="shared" si="0"/>
        <v>0</v>
      </c>
      <c r="K54" s="126">
        <f t="shared" si="2"/>
        <v>1E-3</v>
      </c>
      <c r="L54" s="140">
        <v>0</v>
      </c>
      <c r="M54" s="17"/>
    </row>
    <row r="55" spans="1:13">
      <c r="A55" s="17"/>
      <c r="B55" s="17"/>
      <c r="C55" s="126">
        <f t="shared" si="3"/>
        <v>0</v>
      </c>
      <c r="D55" s="127">
        <f t="shared" si="1"/>
        <v>7.6225000000000001E-2</v>
      </c>
      <c r="E55" s="140">
        <v>0</v>
      </c>
      <c r="F55" s="129"/>
      <c r="G55" s="26"/>
      <c r="H55" s="17"/>
      <c r="I55" s="17"/>
      <c r="J55" s="126">
        <f t="shared" si="0"/>
        <v>0</v>
      </c>
      <c r="K55" s="126">
        <f t="shared" si="2"/>
        <v>1E-3</v>
      </c>
      <c r="L55" s="140">
        <v>0</v>
      </c>
      <c r="M55" s="17"/>
    </row>
    <row r="56" spans="1:13">
      <c r="A56" s="17"/>
      <c r="B56" s="17"/>
      <c r="C56" s="126">
        <f t="shared" si="3"/>
        <v>0</v>
      </c>
      <c r="D56" s="127">
        <f t="shared" si="1"/>
        <v>7.6225000000000001E-2</v>
      </c>
      <c r="E56" s="140">
        <v>0</v>
      </c>
      <c r="F56" s="129"/>
      <c r="G56" s="26"/>
      <c r="H56" s="17"/>
      <c r="I56" s="17"/>
      <c r="J56" s="126">
        <f t="shared" si="0"/>
        <v>0</v>
      </c>
      <c r="K56" s="126">
        <f t="shared" si="2"/>
        <v>1E-3</v>
      </c>
      <c r="L56" s="140">
        <v>0</v>
      </c>
      <c r="M56" s="17"/>
    </row>
    <row r="57" spans="1:13">
      <c r="A57" s="17"/>
      <c r="B57" s="17"/>
      <c r="C57" s="126">
        <f t="shared" si="3"/>
        <v>0</v>
      </c>
      <c r="D57" s="127">
        <f t="shared" si="1"/>
        <v>7.6225000000000001E-2</v>
      </c>
      <c r="E57" s="140">
        <v>0</v>
      </c>
      <c r="F57" s="129"/>
      <c r="G57" s="26"/>
      <c r="H57" s="17"/>
      <c r="I57" s="17"/>
      <c r="J57" s="126">
        <f t="shared" si="0"/>
        <v>0</v>
      </c>
      <c r="K57" s="126">
        <f t="shared" si="2"/>
        <v>1E-3</v>
      </c>
      <c r="L57" s="140">
        <v>0</v>
      </c>
      <c r="M57" s="17"/>
    </row>
    <row r="58" spans="1:13" ht="15.75">
      <c r="A58" s="17"/>
      <c r="B58" s="135" t="s">
        <v>8</v>
      </c>
      <c r="C58" s="136">
        <f>SUM(C12:C57)</f>
        <v>7.6225000000000001E-2</v>
      </c>
      <c r="D58" s="137">
        <f>D57</f>
        <v>7.6225000000000001E-2</v>
      </c>
      <c r="E58" s="138">
        <f>SUM(E12:E57)</f>
        <v>15245</v>
      </c>
      <c r="F58" s="129"/>
      <c r="G58" s="26"/>
      <c r="H58" s="17"/>
      <c r="I58" s="135" t="s">
        <v>8</v>
      </c>
      <c r="J58" s="136">
        <f>SUM(J12:J57)</f>
        <v>1E-3</v>
      </c>
      <c r="K58" s="137">
        <f>K57</f>
        <v>1E-3</v>
      </c>
      <c r="L58" s="138">
        <f>SUM(L12:L57)</f>
        <v>200</v>
      </c>
      <c r="M58" s="129"/>
    </row>
    <row r="59" spans="1:13" ht="20.25">
      <c r="A59" s="19"/>
      <c r="B59" s="19"/>
      <c r="D59" s="22">
        <f>D58*B7</f>
        <v>7.6225000000000001E-2</v>
      </c>
      <c r="H59" s="5"/>
      <c r="K59" s="139">
        <f>K58*B7</f>
        <v>1E-3</v>
      </c>
    </row>
    <row r="60" spans="1:13" ht="20.25">
      <c r="A60" s="19"/>
      <c r="B60" s="19"/>
      <c r="H60" s="5"/>
    </row>
    <row r="61" spans="1:13" ht="20.25">
      <c r="A61" s="19"/>
      <c r="B61" s="19"/>
      <c r="H61" s="5"/>
    </row>
    <row r="62" spans="1:13" ht="20.25">
      <c r="A62" s="19"/>
      <c r="B62" s="19"/>
      <c r="H62" s="5"/>
    </row>
    <row r="63" spans="1:13" ht="20.25">
      <c r="A63" s="19"/>
      <c r="B63" s="19"/>
      <c r="H63" s="5"/>
    </row>
    <row r="64" spans="1:13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28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5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1</v>
      </c>
      <c r="D11" s="59">
        <f>+C11</f>
        <v>1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1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1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1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1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1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1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1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1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1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1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1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1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1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1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1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1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1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1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1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1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1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1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1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1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1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1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1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1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1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1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1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1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1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1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1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1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1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1</v>
      </c>
      <c r="E49" s="17"/>
      <c r="F49" s="25"/>
      <c r="G49" s="24"/>
    </row>
    <row r="50" spans="1:8" ht="15.95" hidden="1" customHeight="1">
      <c r="A50" s="17"/>
      <c r="B50" s="17"/>
      <c r="C50" s="59"/>
      <c r="D50" s="59">
        <f t="shared" si="0"/>
        <v>1</v>
      </c>
      <c r="E50" s="17"/>
      <c r="F50" s="25"/>
      <c r="G50" s="24"/>
    </row>
    <row r="51" spans="1:8" ht="15.95" customHeight="1">
      <c r="A51" s="17"/>
      <c r="B51" s="34" t="s">
        <v>9</v>
      </c>
      <c r="C51" s="62">
        <f>SUM(C11:C50)</f>
        <v>1</v>
      </c>
      <c r="D51" s="59">
        <f>D50</f>
        <v>1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">
    <pageSetUpPr fitToPage="1"/>
  </sheetPr>
  <dimension ref="A1:H100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29</v>
      </c>
      <c r="H3" s="5"/>
    </row>
    <row r="4" spans="1:8" ht="15.95" customHeight="1">
      <c r="A4" s="1" t="s">
        <v>1</v>
      </c>
      <c r="B4" s="19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19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19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5"/>
      <c r="H51" s="5"/>
    </row>
    <row r="52" spans="1:8" ht="15.75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1">
    <pageSetUpPr fitToPage="1"/>
  </sheetPr>
  <dimension ref="A1:H100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30</v>
      </c>
      <c r="H3" s="5"/>
    </row>
    <row r="4" spans="1:8" ht="15.95" customHeight="1">
      <c r="A4" s="1" t="s">
        <v>1</v>
      </c>
      <c r="B4" s="19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19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19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5"/>
      <c r="H51" s="5"/>
    </row>
    <row r="52" spans="1:8" ht="15.75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11">
    <pageSetUpPr fitToPage="1"/>
  </sheetPr>
  <dimension ref="A1:H101"/>
  <sheetViews>
    <sheetView zoomScale="65" workbookViewId="0">
      <selection activeCell="E55" sqref="E55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31</v>
      </c>
      <c r="H3" s="5"/>
    </row>
    <row r="4" spans="1:8" ht="15.95" customHeight="1">
      <c r="A4" s="1" t="s">
        <v>1</v>
      </c>
      <c r="B4" s="19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19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19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57" t="s">
        <v>8</v>
      </c>
      <c r="C51" s="62">
        <f>SUM(C11:C50)</f>
        <v>0</v>
      </c>
      <c r="D51" s="59">
        <f>D50</f>
        <v>0</v>
      </c>
      <c r="E51" s="129"/>
      <c r="F51" s="26"/>
      <c r="H51" s="5"/>
    </row>
    <row r="52" spans="1:8" ht="18" customHeight="1">
      <c r="H52" s="5"/>
    </row>
    <row r="53" spans="1:8" ht="15.75" customHeight="1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A71" s="19"/>
      <c r="B71" s="19"/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  <row r="101" spans="8:8" ht="20.25">
      <c r="H101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111">
    <pageSetUpPr fitToPage="1"/>
  </sheetPr>
  <dimension ref="A1:H100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32</v>
      </c>
      <c r="H3" s="5"/>
    </row>
    <row r="4" spans="1:8" ht="15.95" customHeight="1">
      <c r="A4" s="1" t="s">
        <v>1</v>
      </c>
      <c r="B4" s="19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19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19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58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5.95" customHeight="1">
      <c r="A51" s="17"/>
      <c r="B51" s="57" t="s">
        <v>9</v>
      </c>
      <c r="C51" s="62">
        <f>SUM(C11:C50)</f>
        <v>0</v>
      </c>
      <c r="D51" s="59">
        <f>D50</f>
        <v>0</v>
      </c>
      <c r="E51" s="17"/>
      <c r="F51" s="25"/>
      <c r="H51" s="5"/>
    </row>
    <row r="52" spans="1:8" ht="15.75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33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5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34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5.75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35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">
    <pageSetUpPr fitToPage="1"/>
  </sheetPr>
  <dimension ref="A1:H93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36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">
    <pageSetUpPr fitToPage="1"/>
  </sheetPr>
  <dimension ref="A1:H93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37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">
    <pageSetUpPr fitToPage="1"/>
  </sheetPr>
  <dimension ref="A1:H93"/>
  <sheetViews>
    <sheetView zoomScale="65" workbookViewId="0">
      <selection activeCell="E55" sqref="E55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2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L.S.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 thickBot="1">
      <c r="A9" s="10" t="s">
        <v>3</v>
      </c>
      <c r="B9" s="11" t="s">
        <v>4</v>
      </c>
      <c r="C9" s="12" t="s">
        <v>5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/>
      <c r="D10" s="12" t="s">
        <v>5</v>
      </c>
      <c r="E10" s="14"/>
      <c r="F10" s="24"/>
      <c r="G10" s="24"/>
    </row>
    <row r="11" spans="1:7" ht="15.95" customHeight="1">
      <c r="A11" s="16"/>
      <c r="B11" s="17"/>
      <c r="C11" s="63">
        <v>1</v>
      </c>
      <c r="D11" s="63">
        <f>+C11</f>
        <v>1</v>
      </c>
      <c r="E11" s="31"/>
      <c r="F11" s="25"/>
      <c r="G11" s="24"/>
    </row>
    <row r="12" spans="1:7" ht="15.95" customHeight="1">
      <c r="A12" s="16"/>
      <c r="B12" s="17"/>
      <c r="C12" s="63"/>
      <c r="D12" s="63">
        <f>+D11+C12</f>
        <v>1</v>
      </c>
      <c r="E12" s="17"/>
      <c r="F12" s="25"/>
      <c r="G12" s="24"/>
    </row>
    <row r="13" spans="1:7" ht="15.95" customHeight="1">
      <c r="A13" s="16"/>
      <c r="B13" s="17"/>
      <c r="C13" s="63"/>
      <c r="D13" s="63">
        <f t="shared" ref="D13:D50" si="0">+D12+C13</f>
        <v>1</v>
      </c>
      <c r="E13" s="17"/>
      <c r="F13" s="25"/>
      <c r="G13" s="24"/>
    </row>
    <row r="14" spans="1:7" ht="15.95" customHeight="1">
      <c r="A14" s="16"/>
      <c r="B14" s="17"/>
      <c r="C14" s="63"/>
      <c r="D14" s="63">
        <f t="shared" si="0"/>
        <v>1</v>
      </c>
      <c r="E14" s="17"/>
      <c r="F14" s="25"/>
      <c r="G14" s="24"/>
    </row>
    <row r="15" spans="1:7" ht="15.95" customHeight="1">
      <c r="A15" s="16"/>
      <c r="B15" s="17"/>
      <c r="C15" s="63"/>
      <c r="D15" s="63">
        <f t="shared" si="0"/>
        <v>1</v>
      </c>
      <c r="E15" s="17"/>
      <c r="F15" s="25"/>
      <c r="G15" s="24"/>
    </row>
    <row r="16" spans="1:7" ht="15.95" customHeight="1">
      <c r="A16" s="16"/>
      <c r="B16" s="17"/>
      <c r="C16" s="63"/>
      <c r="D16" s="63">
        <f t="shared" si="0"/>
        <v>1</v>
      </c>
      <c r="E16" s="17"/>
      <c r="F16" s="25"/>
      <c r="G16" s="24"/>
    </row>
    <row r="17" spans="1:7" ht="15.95" customHeight="1">
      <c r="A17" s="16"/>
      <c r="B17" s="17"/>
      <c r="C17" s="63"/>
      <c r="D17" s="63">
        <f t="shared" si="0"/>
        <v>1</v>
      </c>
      <c r="E17" s="18"/>
      <c r="F17" s="25"/>
      <c r="G17" s="24"/>
    </row>
    <row r="18" spans="1:7" ht="15.95" customHeight="1">
      <c r="A18" s="17"/>
      <c r="B18" s="17"/>
      <c r="C18" s="63"/>
      <c r="D18" s="63">
        <f t="shared" si="0"/>
        <v>1</v>
      </c>
      <c r="E18" s="17"/>
      <c r="F18" s="25"/>
      <c r="G18" s="24"/>
    </row>
    <row r="19" spans="1:7" ht="15.95" customHeight="1">
      <c r="A19" s="17"/>
      <c r="B19" s="17"/>
      <c r="C19" s="63"/>
      <c r="D19" s="63">
        <f t="shared" si="0"/>
        <v>1</v>
      </c>
      <c r="E19" s="17"/>
      <c r="F19" s="25"/>
      <c r="G19" s="24"/>
    </row>
    <row r="20" spans="1:7" ht="15.95" customHeight="1">
      <c r="A20" s="17"/>
      <c r="B20" s="17"/>
      <c r="C20" s="63"/>
      <c r="D20" s="63">
        <f t="shared" si="0"/>
        <v>1</v>
      </c>
      <c r="E20" s="17"/>
      <c r="F20" s="25"/>
      <c r="G20" s="24"/>
    </row>
    <row r="21" spans="1:7" ht="15.95" customHeight="1">
      <c r="A21" s="17"/>
      <c r="B21" s="17"/>
      <c r="C21" s="63"/>
      <c r="D21" s="63">
        <f t="shared" si="0"/>
        <v>1</v>
      </c>
      <c r="E21" s="17"/>
      <c r="F21" s="25"/>
      <c r="G21" s="24"/>
    </row>
    <row r="22" spans="1:7" ht="15.95" customHeight="1">
      <c r="A22" s="17"/>
      <c r="B22" s="17"/>
      <c r="C22" s="63"/>
      <c r="D22" s="63">
        <f t="shared" si="0"/>
        <v>1</v>
      </c>
      <c r="E22" s="17"/>
      <c r="F22" s="25"/>
      <c r="G22" s="24"/>
    </row>
    <row r="23" spans="1:7" ht="15.95" customHeight="1">
      <c r="A23" s="17"/>
      <c r="B23" s="17"/>
      <c r="C23" s="63"/>
      <c r="D23" s="63">
        <f t="shared" si="0"/>
        <v>1</v>
      </c>
      <c r="E23" s="17"/>
      <c r="F23" s="25"/>
      <c r="G23" s="24"/>
    </row>
    <row r="24" spans="1:7" ht="15.95" customHeight="1">
      <c r="A24" s="17"/>
      <c r="B24" s="17"/>
      <c r="C24" s="63"/>
      <c r="D24" s="63">
        <f t="shared" si="0"/>
        <v>1</v>
      </c>
      <c r="E24" s="17"/>
      <c r="F24" s="25"/>
      <c r="G24" s="24"/>
    </row>
    <row r="25" spans="1:7" ht="15.95" customHeight="1">
      <c r="A25" s="17"/>
      <c r="B25" s="17"/>
      <c r="C25" s="63"/>
      <c r="D25" s="63">
        <f t="shared" si="0"/>
        <v>1</v>
      </c>
      <c r="E25" s="17"/>
      <c r="F25" s="25"/>
      <c r="G25" s="24"/>
    </row>
    <row r="26" spans="1:7" ht="15.95" customHeight="1">
      <c r="A26" s="17"/>
      <c r="B26" s="17"/>
      <c r="C26" s="63"/>
      <c r="D26" s="63">
        <f t="shared" si="0"/>
        <v>1</v>
      </c>
      <c r="E26" s="17"/>
      <c r="F26" s="25"/>
      <c r="G26" s="24"/>
    </row>
    <row r="27" spans="1:7" ht="15.95" hidden="1" customHeight="1">
      <c r="A27" s="17"/>
      <c r="B27" s="17"/>
      <c r="C27" s="63"/>
      <c r="D27" s="63">
        <f t="shared" si="0"/>
        <v>1</v>
      </c>
      <c r="E27" s="17"/>
      <c r="F27" s="25"/>
      <c r="G27" s="24"/>
    </row>
    <row r="28" spans="1:7" ht="15.95" hidden="1" customHeight="1">
      <c r="A28" s="17"/>
      <c r="B28" s="17"/>
      <c r="C28" s="63"/>
      <c r="D28" s="63">
        <f t="shared" si="0"/>
        <v>1</v>
      </c>
      <c r="E28" s="17"/>
      <c r="F28" s="25"/>
      <c r="G28" s="24"/>
    </row>
    <row r="29" spans="1:7" ht="15.95" hidden="1" customHeight="1">
      <c r="A29" s="17"/>
      <c r="B29" s="17"/>
      <c r="C29" s="63"/>
      <c r="D29" s="63">
        <f t="shared" si="0"/>
        <v>1</v>
      </c>
      <c r="E29" s="17"/>
      <c r="F29" s="25"/>
      <c r="G29" s="24"/>
    </row>
    <row r="30" spans="1:7" ht="15.95" hidden="1" customHeight="1">
      <c r="A30" s="17"/>
      <c r="B30" s="17"/>
      <c r="C30" s="63"/>
      <c r="D30" s="63">
        <f t="shared" si="0"/>
        <v>1</v>
      </c>
      <c r="E30" s="17"/>
      <c r="F30" s="25"/>
      <c r="G30" s="24"/>
    </row>
    <row r="31" spans="1:7" ht="15.95" hidden="1" customHeight="1">
      <c r="A31" s="17"/>
      <c r="B31" s="17"/>
      <c r="C31" s="63"/>
      <c r="D31" s="63">
        <f t="shared" si="0"/>
        <v>1</v>
      </c>
      <c r="E31" s="17"/>
      <c r="F31" s="25"/>
      <c r="G31" s="24"/>
    </row>
    <row r="32" spans="1:7" ht="15.95" hidden="1" customHeight="1">
      <c r="A32" s="17"/>
      <c r="B32" s="17"/>
      <c r="C32" s="63"/>
      <c r="D32" s="63">
        <f t="shared" si="0"/>
        <v>1</v>
      </c>
      <c r="E32" s="17"/>
      <c r="F32" s="25"/>
      <c r="G32" s="28"/>
    </row>
    <row r="33" spans="1:7" ht="15.95" hidden="1" customHeight="1">
      <c r="A33" s="17"/>
      <c r="B33" s="17"/>
      <c r="C33" s="63"/>
      <c r="D33" s="63">
        <f t="shared" si="0"/>
        <v>1</v>
      </c>
      <c r="E33" s="17"/>
      <c r="F33" s="25"/>
      <c r="G33" s="24"/>
    </row>
    <row r="34" spans="1:7" ht="15.95" hidden="1" customHeight="1">
      <c r="A34" s="17"/>
      <c r="B34" s="17"/>
      <c r="C34" s="63"/>
      <c r="D34" s="63">
        <f t="shared" si="0"/>
        <v>1</v>
      </c>
      <c r="E34" s="17"/>
      <c r="F34" s="25"/>
      <c r="G34" s="24"/>
    </row>
    <row r="35" spans="1:7" ht="15.95" hidden="1" customHeight="1">
      <c r="A35" s="17"/>
      <c r="B35" s="17"/>
      <c r="C35" s="63"/>
      <c r="D35" s="63">
        <f t="shared" si="0"/>
        <v>1</v>
      </c>
      <c r="E35" s="17"/>
      <c r="F35" s="25"/>
      <c r="G35" s="24"/>
    </row>
    <row r="36" spans="1:7" ht="15.95" hidden="1" customHeight="1">
      <c r="A36" s="17"/>
      <c r="B36" s="17"/>
      <c r="C36" s="63"/>
      <c r="D36" s="63">
        <f t="shared" si="0"/>
        <v>1</v>
      </c>
      <c r="E36" s="17"/>
      <c r="F36" s="25"/>
      <c r="G36" s="24"/>
    </row>
    <row r="37" spans="1:7" ht="15.95" hidden="1" customHeight="1">
      <c r="A37" s="17"/>
      <c r="B37" s="17"/>
      <c r="C37" s="63"/>
      <c r="D37" s="63">
        <f t="shared" si="0"/>
        <v>1</v>
      </c>
      <c r="E37" s="17"/>
      <c r="F37" s="25"/>
      <c r="G37" s="24"/>
    </row>
    <row r="38" spans="1:7" ht="15.95" hidden="1" customHeight="1">
      <c r="A38" s="17"/>
      <c r="B38" s="17"/>
      <c r="C38" s="63"/>
      <c r="D38" s="63">
        <f t="shared" si="0"/>
        <v>1</v>
      </c>
      <c r="E38" s="17"/>
      <c r="F38" s="25"/>
      <c r="G38" s="24"/>
    </row>
    <row r="39" spans="1:7" ht="15.95" hidden="1" customHeight="1">
      <c r="A39" s="17"/>
      <c r="B39" s="17"/>
      <c r="C39" s="63"/>
      <c r="D39" s="63">
        <f t="shared" si="0"/>
        <v>1</v>
      </c>
      <c r="E39" s="17"/>
      <c r="F39" s="25"/>
      <c r="G39" s="24"/>
    </row>
    <row r="40" spans="1:7" ht="15.95" hidden="1" customHeight="1">
      <c r="A40" s="17"/>
      <c r="B40" s="17"/>
      <c r="C40" s="63"/>
      <c r="D40" s="63">
        <f t="shared" si="0"/>
        <v>1</v>
      </c>
      <c r="E40" s="17"/>
      <c r="F40" s="25"/>
      <c r="G40" s="24"/>
    </row>
    <row r="41" spans="1:7" ht="15.95" hidden="1" customHeight="1">
      <c r="A41" s="17"/>
      <c r="B41" s="17"/>
      <c r="C41" s="63"/>
      <c r="D41" s="63">
        <f t="shared" si="0"/>
        <v>1</v>
      </c>
      <c r="E41" s="17"/>
      <c r="F41" s="25"/>
      <c r="G41" s="24"/>
    </row>
    <row r="42" spans="1:7" ht="15.95" hidden="1" customHeight="1">
      <c r="A42" s="17"/>
      <c r="B42" s="17"/>
      <c r="C42" s="63"/>
      <c r="D42" s="63">
        <f t="shared" si="0"/>
        <v>1</v>
      </c>
      <c r="E42" s="17"/>
      <c r="F42" s="25"/>
      <c r="G42" s="24"/>
    </row>
    <row r="43" spans="1:7" ht="15.95" hidden="1" customHeight="1">
      <c r="A43" s="17"/>
      <c r="B43" s="17"/>
      <c r="C43" s="63"/>
      <c r="D43" s="63">
        <f t="shared" si="0"/>
        <v>1</v>
      </c>
      <c r="E43" s="17"/>
      <c r="F43" s="25"/>
      <c r="G43" s="24"/>
    </row>
    <row r="44" spans="1:7" ht="15.95" hidden="1" customHeight="1">
      <c r="A44" s="17"/>
      <c r="B44" s="17"/>
      <c r="C44" s="63"/>
      <c r="D44" s="63">
        <f t="shared" si="0"/>
        <v>1</v>
      </c>
      <c r="E44" s="17"/>
      <c r="F44" s="25"/>
      <c r="G44" s="24"/>
    </row>
    <row r="45" spans="1:7" ht="15.95" hidden="1" customHeight="1">
      <c r="A45" s="17"/>
      <c r="B45" s="17"/>
      <c r="C45" s="63"/>
      <c r="D45" s="63">
        <f t="shared" si="0"/>
        <v>1</v>
      </c>
      <c r="E45" s="17"/>
      <c r="F45" s="25"/>
      <c r="G45" s="24"/>
    </row>
    <row r="46" spans="1:7" ht="15.95" hidden="1" customHeight="1">
      <c r="A46" s="17"/>
      <c r="B46" s="17"/>
      <c r="C46" s="63"/>
      <c r="D46" s="63">
        <f t="shared" si="0"/>
        <v>1</v>
      </c>
      <c r="E46" s="17"/>
      <c r="F46" s="25"/>
      <c r="G46" s="24"/>
    </row>
    <row r="47" spans="1:7" ht="15.95" hidden="1" customHeight="1">
      <c r="A47" s="17"/>
      <c r="B47" s="17"/>
      <c r="C47" s="63"/>
      <c r="D47" s="63">
        <f t="shared" si="0"/>
        <v>1</v>
      </c>
      <c r="E47" s="17"/>
      <c r="F47" s="25"/>
      <c r="G47" s="24"/>
    </row>
    <row r="48" spans="1:7" ht="15.95" hidden="1" customHeight="1">
      <c r="A48" s="17"/>
      <c r="B48" s="17"/>
      <c r="C48" s="63"/>
      <c r="D48" s="63">
        <f t="shared" si="0"/>
        <v>1</v>
      </c>
      <c r="E48" s="17"/>
      <c r="F48" s="25"/>
      <c r="G48" s="24"/>
    </row>
    <row r="49" spans="1:8" ht="15.95" hidden="1" customHeight="1">
      <c r="A49" s="17"/>
      <c r="B49" s="17"/>
      <c r="C49" s="63"/>
      <c r="D49" s="63">
        <f t="shared" si="0"/>
        <v>1</v>
      </c>
      <c r="E49" s="17"/>
      <c r="F49" s="25"/>
      <c r="G49" s="24"/>
    </row>
    <row r="50" spans="1:8" ht="15.95" hidden="1" customHeight="1">
      <c r="A50" s="17"/>
      <c r="B50" s="17"/>
      <c r="C50" s="63"/>
      <c r="D50" s="63">
        <f t="shared" si="0"/>
        <v>1</v>
      </c>
      <c r="E50" s="17"/>
      <c r="F50" s="25"/>
      <c r="G50" s="24"/>
    </row>
    <row r="51" spans="1:8" ht="15.95" customHeight="1">
      <c r="A51" s="17"/>
      <c r="B51" s="32" t="s">
        <v>8</v>
      </c>
      <c r="C51" s="56">
        <f>SUM(C11:C50)</f>
        <v>1</v>
      </c>
      <c r="D51" s="63">
        <f>D50</f>
        <v>1</v>
      </c>
      <c r="E51" s="129"/>
      <c r="F51" s="29"/>
      <c r="G51" s="24"/>
      <c r="H51" s="22"/>
    </row>
    <row r="52" spans="1:8" ht="18" customHeight="1"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38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39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4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3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">
    <pageSetUpPr fitToPage="1"/>
  </sheetPr>
  <dimension ref="A1:H92"/>
  <sheetViews>
    <sheetView zoomScale="65" workbookViewId="0">
      <selection activeCell="E51" sqref="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3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10</v>
      </c>
      <c r="D11" s="59">
        <f>+C11</f>
        <v>10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10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10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10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10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10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10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10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10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10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10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10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10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10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10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10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10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10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10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10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10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10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10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10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10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10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10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10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10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10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10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10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10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10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10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10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10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10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10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10</v>
      </c>
      <c r="E50" s="17"/>
      <c r="F50" s="25"/>
      <c r="G50" s="24"/>
    </row>
    <row r="51" spans="1:7" ht="18" customHeight="1">
      <c r="A51" s="17"/>
      <c r="B51" s="32" t="s">
        <v>8</v>
      </c>
      <c r="C51" s="62">
        <f>SUM(C11:C50)</f>
        <v>10</v>
      </c>
      <c r="D51" s="59">
        <f>D50</f>
        <v>10</v>
      </c>
      <c r="E51" s="129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49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4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3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3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2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">
    <pageSetUpPr fitToPage="1"/>
  </sheetPr>
  <dimension ref="A1:H100"/>
  <sheetViews>
    <sheetView zoomScale="70" workbookViewId="0">
      <selection activeCell="E54" sqref="E54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1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4</v>
      </c>
      <c r="H3" s="5"/>
    </row>
    <row r="4" spans="1:8" ht="15.95" customHeight="1">
      <c r="A4" s="1" t="s">
        <v>1</v>
      </c>
      <c r="B4" s="19" t="str">
        <f>VLOOKUP(B3,[0]!setup,2,TRUE)</f>
        <v>Sample Item Description as a lump sum</v>
      </c>
      <c r="H4" s="5"/>
    </row>
    <row r="5" spans="1:8" ht="15.95" customHeight="1">
      <c r="A5" s="1" t="s">
        <v>2</v>
      </c>
      <c r="B5" s="19" t="str">
        <f>VLOOKUP(B3,[0]!setup,3,TRUE)</f>
        <v>Each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19">
        <f>VLOOKUP(B3,[0]!setup,4,TRUE)</f>
        <v>10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  <c r="H10" s="5"/>
    </row>
    <row r="11" spans="1:8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5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5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5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5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5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5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5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5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5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5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5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5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5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5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5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5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5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5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5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5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5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5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5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5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5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5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5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5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5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5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5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5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5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5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5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5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5</v>
      </c>
      <c r="E50" s="17"/>
      <c r="F50" s="25"/>
      <c r="H50" s="5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6"/>
      <c r="H51" s="5"/>
    </row>
    <row r="52" spans="1:8" ht="18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2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59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2">
    <pageSetUpPr fitToPage="1"/>
  </sheetPr>
  <dimension ref="A1:H100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20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61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H50" s="5"/>
    </row>
    <row r="51" spans="1:8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6"/>
      <c r="H51" s="5"/>
    </row>
    <row r="52" spans="1:8" ht="18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1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114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1111121121111115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">
    <pageSetUpPr fitToPage="1"/>
  </sheetPr>
  <dimension ref="A1:H93"/>
  <sheetViews>
    <sheetView zoomScale="65" workbookViewId="0">
      <selection activeCell="B53" sqref="B53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5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5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5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5</v>
      </c>
      <c r="E49" s="17"/>
      <c r="F49" s="25"/>
      <c r="G49" s="24"/>
    </row>
    <row r="50" spans="1:8" ht="15.95" hidden="1" customHeight="1">
      <c r="A50" s="17"/>
      <c r="B50" s="17"/>
      <c r="C50" s="59"/>
      <c r="D50" s="59">
        <f t="shared" si="0"/>
        <v>5</v>
      </c>
      <c r="E50" s="17"/>
      <c r="F50" s="25"/>
      <c r="G50" s="24"/>
    </row>
    <row r="51" spans="1:8" ht="15.95" customHeight="1">
      <c r="A51" s="17"/>
      <c r="B51" s="34" t="s">
        <v>9</v>
      </c>
      <c r="C51" s="62">
        <f>SUM(C11:C50)</f>
        <v>5</v>
      </c>
      <c r="D51" s="59">
        <f>D50</f>
        <v>5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69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3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2">
    <pageSetUpPr fitToPage="1"/>
  </sheetPr>
  <dimension ref="A1:H101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20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72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6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H49" s="5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H50" s="5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H51" s="5"/>
    </row>
    <row r="52" spans="1:8" ht="18" customHeight="1">
      <c r="A52" s="19"/>
      <c r="B52" s="19"/>
      <c r="H52" s="5"/>
    </row>
    <row r="53" spans="1:8" ht="18" customHeight="1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A71" s="19"/>
      <c r="B71" s="19"/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  <row r="101" spans="8:8" ht="20.25">
      <c r="H101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4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1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">
    <pageSetUpPr fitToPage="1"/>
  </sheetPr>
  <dimension ref="A1:H92"/>
  <sheetViews>
    <sheetView zoomScale="65" workbookViewId="0">
      <selection activeCell="E56" sqref="E56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6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8"/>
      <c r="F17" s="25"/>
      <c r="G17" s="24"/>
    </row>
    <row r="18" spans="1:7" ht="15.95" customHeight="1">
      <c r="A18" s="16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5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5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5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5</v>
      </c>
      <c r="E50" s="17"/>
      <c r="F50" s="25"/>
      <c r="G50" s="24"/>
    </row>
    <row r="51" spans="1:7" ht="18" customHeight="1">
      <c r="A51" s="17"/>
      <c r="B51" s="32" t="s">
        <v>8</v>
      </c>
      <c r="C51" s="62">
        <f>SUM(C11:C50)</f>
        <v>5</v>
      </c>
      <c r="D51" s="59">
        <f>D50</f>
        <v>5</v>
      </c>
      <c r="E51" s="129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2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79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4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1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2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3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11112">
    <pageSetUpPr fitToPage="1"/>
  </sheetPr>
  <dimension ref="A1:H100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0" style="4" customWidth="1"/>
    <col min="8" max="16384" width="10" style="6"/>
  </cols>
  <sheetData>
    <row r="1" spans="1:8" ht="15.95" customHeight="1">
      <c r="A1" s="1" t="str">
        <f>PAY!$B$2</f>
        <v>Project:   200th Street - Kenneth Rd. to Pflumm Rd.</v>
      </c>
      <c r="B1" s="2"/>
      <c r="C1" s="3"/>
      <c r="D1" s="153"/>
      <c r="E1" s="155"/>
      <c r="F1" s="153"/>
      <c r="H1" s="5"/>
    </row>
    <row r="2" spans="1:8" ht="15.95" customHeight="1">
      <c r="A2" s="20" t="str">
        <f>PAY!$B$3</f>
        <v>Project No:   TH-0100</v>
      </c>
      <c r="B2" s="2"/>
      <c r="C2" s="3"/>
      <c r="D2" s="154"/>
      <c r="E2" s="154"/>
      <c r="F2" s="154"/>
      <c r="H2" s="5"/>
    </row>
    <row r="3" spans="1:8" ht="15.95" customHeight="1">
      <c r="A3" s="1" t="s">
        <v>0</v>
      </c>
      <c r="B3" s="7">
        <v>84</v>
      </c>
      <c r="H3" s="5"/>
    </row>
    <row r="4" spans="1:8" ht="15.95" customHeight="1">
      <c r="A4" s="1" t="s">
        <v>1</v>
      </c>
      <c r="B4" s="7">
        <f>VLOOKUP(B3,[0]!setup,2,TRUE)</f>
        <v>0</v>
      </c>
      <c r="D4" s="8"/>
      <c r="E4" s="9"/>
      <c r="H4" s="5"/>
    </row>
    <row r="5" spans="1:8" ht="15.95" customHeight="1">
      <c r="A5" s="1" t="s">
        <v>2</v>
      </c>
      <c r="B5" s="7">
        <f>VLOOKUP(B3,[0]!setup,3,TRUE)</f>
        <v>0</v>
      </c>
      <c r="D5" s="8"/>
      <c r="E5" s="9"/>
      <c r="H5" s="5"/>
    </row>
    <row r="6" spans="1:8" ht="15.95" customHeight="1">
      <c r="A6" s="156" t="s">
        <v>11</v>
      </c>
      <c r="D6" s="8"/>
      <c r="E6" s="9"/>
      <c r="H6" s="5"/>
    </row>
    <row r="7" spans="1:8" ht="15.95" customHeight="1">
      <c r="A7" s="156"/>
      <c r="B7" s="7">
        <f>VLOOKUP(B3,[0]!setup,4,TRUE)</f>
        <v>0</v>
      </c>
      <c r="H7" s="5"/>
    </row>
    <row r="8" spans="1:8" ht="15.95" customHeight="1" thickBot="1">
      <c r="A8" s="33"/>
      <c r="B8" s="7"/>
      <c r="H8" s="5"/>
    </row>
    <row r="9" spans="1:8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  <c r="H9" s="5"/>
    </row>
    <row r="10" spans="1:8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  <c r="H10" s="5"/>
    </row>
    <row r="11" spans="1:8" ht="15.95" customHeight="1">
      <c r="A11" s="16"/>
      <c r="B11" s="17"/>
      <c r="C11" s="59"/>
      <c r="D11" s="59">
        <f>+C11</f>
        <v>0</v>
      </c>
      <c r="E11" s="31"/>
      <c r="F11" s="25"/>
      <c r="G11" s="25"/>
      <c r="H11" s="5"/>
    </row>
    <row r="12" spans="1:8" ht="15.95" customHeight="1">
      <c r="A12" s="16"/>
      <c r="B12" s="17"/>
      <c r="C12" s="59"/>
      <c r="D12" s="59">
        <f>+D11+C12</f>
        <v>0</v>
      </c>
      <c r="E12" s="17"/>
      <c r="F12" s="25"/>
      <c r="G12" s="25"/>
      <c r="H12" s="5"/>
    </row>
    <row r="13" spans="1:8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5"/>
      <c r="H13" s="5"/>
    </row>
    <row r="14" spans="1:8" ht="15.95" customHeight="1">
      <c r="A14" s="16"/>
      <c r="B14" s="17"/>
      <c r="C14" s="59"/>
      <c r="D14" s="59">
        <f t="shared" si="0"/>
        <v>0</v>
      </c>
      <c r="E14" s="17"/>
      <c r="F14" s="25"/>
      <c r="G14" s="25"/>
      <c r="H14" s="5"/>
    </row>
    <row r="15" spans="1:8" ht="15.95" customHeight="1">
      <c r="A15" s="16"/>
      <c r="B15" s="17"/>
      <c r="C15" s="59"/>
      <c r="D15" s="59">
        <f t="shared" si="0"/>
        <v>0</v>
      </c>
      <c r="E15" s="17"/>
      <c r="F15" s="25"/>
      <c r="G15" s="25"/>
      <c r="H15" s="5"/>
    </row>
    <row r="16" spans="1:8" ht="15.95" customHeight="1">
      <c r="A16" s="16"/>
      <c r="B16" s="17"/>
      <c r="C16" s="59"/>
      <c r="D16" s="59">
        <f t="shared" si="0"/>
        <v>0</v>
      </c>
      <c r="E16" s="17"/>
      <c r="F16" s="25"/>
      <c r="G16" s="25"/>
      <c r="H16" s="5"/>
    </row>
    <row r="17" spans="1:8" ht="15.95" customHeight="1">
      <c r="A17" s="16"/>
      <c r="B17" s="17"/>
      <c r="C17" s="59"/>
      <c r="D17" s="59">
        <f t="shared" si="0"/>
        <v>0</v>
      </c>
      <c r="E17" s="17"/>
      <c r="F17" s="25"/>
      <c r="G17" s="25"/>
      <c r="H17" s="5"/>
    </row>
    <row r="18" spans="1:8" ht="15.95" customHeight="1">
      <c r="A18" s="16"/>
      <c r="B18" s="17"/>
      <c r="C18" s="59"/>
      <c r="D18" s="59">
        <f t="shared" si="0"/>
        <v>0</v>
      </c>
      <c r="E18" s="17"/>
      <c r="F18" s="25"/>
      <c r="G18" s="25"/>
      <c r="H18" s="5"/>
    </row>
    <row r="19" spans="1:8" ht="15.95" customHeight="1">
      <c r="A19" s="16"/>
      <c r="B19" s="17"/>
      <c r="C19" s="59"/>
      <c r="D19" s="59">
        <f t="shared" si="0"/>
        <v>0</v>
      </c>
      <c r="E19" s="17"/>
      <c r="F19" s="25"/>
      <c r="G19" s="25"/>
      <c r="H19" s="5"/>
    </row>
    <row r="20" spans="1:8" ht="15.95" customHeight="1">
      <c r="A20" s="16"/>
      <c r="B20" s="17"/>
      <c r="C20" s="59"/>
      <c r="D20" s="59">
        <f t="shared" si="0"/>
        <v>0</v>
      </c>
      <c r="E20" s="17"/>
      <c r="F20" s="25"/>
      <c r="G20" s="25"/>
      <c r="H20" s="5"/>
    </row>
    <row r="21" spans="1:8" ht="15.95" customHeight="1">
      <c r="A21" s="16"/>
      <c r="B21" s="17"/>
      <c r="C21" s="59"/>
      <c r="D21" s="59">
        <f t="shared" si="0"/>
        <v>0</v>
      </c>
      <c r="E21" s="17"/>
      <c r="F21" s="25"/>
      <c r="G21" s="25"/>
      <c r="H21" s="5"/>
    </row>
    <row r="22" spans="1:8" ht="15.95" customHeight="1">
      <c r="A22" s="16"/>
      <c r="B22" s="17"/>
      <c r="C22" s="59"/>
      <c r="D22" s="59">
        <f t="shared" si="0"/>
        <v>0</v>
      </c>
      <c r="E22" s="17"/>
      <c r="F22" s="25"/>
      <c r="G22" s="25"/>
      <c r="H22" s="5"/>
    </row>
    <row r="23" spans="1:8" ht="15.95" customHeight="1">
      <c r="A23" s="16"/>
      <c r="B23" s="17"/>
      <c r="C23" s="59"/>
      <c r="D23" s="59">
        <f t="shared" si="0"/>
        <v>0</v>
      </c>
      <c r="E23" s="17"/>
      <c r="F23" s="25"/>
      <c r="G23" s="25"/>
      <c r="H23" s="5"/>
    </row>
    <row r="24" spans="1:8" ht="15.95" customHeight="1">
      <c r="A24" s="16"/>
      <c r="B24" s="17"/>
      <c r="C24" s="59"/>
      <c r="D24" s="59">
        <f t="shared" si="0"/>
        <v>0</v>
      </c>
      <c r="E24" s="17"/>
      <c r="F24" s="25"/>
      <c r="G24" s="25"/>
      <c r="H24" s="5"/>
    </row>
    <row r="25" spans="1:8" ht="15.95" customHeight="1">
      <c r="A25" s="16"/>
      <c r="B25" s="17"/>
      <c r="C25" s="59"/>
      <c r="D25" s="59">
        <f t="shared" si="0"/>
        <v>0</v>
      </c>
      <c r="E25" s="17"/>
      <c r="F25" s="25"/>
      <c r="G25" s="25"/>
      <c r="H25" s="5"/>
    </row>
    <row r="26" spans="1:8" ht="15.95" customHeight="1">
      <c r="A26" s="16"/>
      <c r="B26" s="17"/>
      <c r="C26" s="59"/>
      <c r="D26" s="59">
        <f t="shared" si="0"/>
        <v>0</v>
      </c>
      <c r="E26" s="17"/>
      <c r="F26" s="25"/>
      <c r="G26" s="25"/>
      <c r="H26" s="5"/>
    </row>
    <row r="27" spans="1:8" ht="15.95" hidden="1" customHeight="1">
      <c r="A27" s="16"/>
      <c r="B27" s="17"/>
      <c r="C27" s="59"/>
      <c r="D27" s="59">
        <f t="shared" si="0"/>
        <v>0</v>
      </c>
      <c r="E27" s="17"/>
      <c r="F27" s="25"/>
      <c r="G27" s="25"/>
      <c r="H27" s="5"/>
    </row>
    <row r="28" spans="1:8" ht="15.95" hidden="1" customHeight="1">
      <c r="A28" s="16"/>
      <c r="B28" s="17"/>
      <c r="C28" s="59"/>
      <c r="D28" s="59">
        <f t="shared" si="0"/>
        <v>0</v>
      </c>
      <c r="E28" s="17"/>
      <c r="F28" s="25"/>
      <c r="G28" s="25"/>
      <c r="H28" s="5"/>
    </row>
    <row r="29" spans="1:8" ht="15.95" hidden="1" customHeight="1">
      <c r="A29" s="16"/>
      <c r="B29" s="17"/>
      <c r="C29" s="59"/>
      <c r="D29" s="59">
        <f t="shared" si="0"/>
        <v>0</v>
      </c>
      <c r="E29" s="17"/>
      <c r="F29" s="25"/>
      <c r="G29" s="25"/>
      <c r="H29" s="5"/>
    </row>
    <row r="30" spans="1:8" ht="15.95" hidden="1" customHeight="1">
      <c r="A30" s="16"/>
      <c r="B30" s="17"/>
      <c r="C30" s="59"/>
      <c r="D30" s="59">
        <f t="shared" si="0"/>
        <v>0</v>
      </c>
      <c r="E30" s="17"/>
      <c r="F30" s="25"/>
      <c r="G30" s="25"/>
      <c r="H30" s="5"/>
    </row>
    <row r="31" spans="1:8" ht="15.95" hidden="1" customHeight="1">
      <c r="A31" s="16"/>
      <c r="B31" s="17"/>
      <c r="C31" s="59"/>
      <c r="D31" s="59">
        <f t="shared" si="0"/>
        <v>0</v>
      </c>
      <c r="E31" s="17"/>
      <c r="F31" s="25"/>
      <c r="G31" s="25"/>
      <c r="H31" s="5"/>
    </row>
    <row r="32" spans="1:8" ht="15.95" hidden="1" customHeight="1">
      <c r="A32" s="16"/>
      <c r="B32" s="17"/>
      <c r="C32" s="59"/>
      <c r="D32" s="59">
        <f t="shared" si="0"/>
        <v>0</v>
      </c>
      <c r="E32" s="21"/>
      <c r="F32" s="25"/>
      <c r="G32" s="25"/>
      <c r="H32" s="5"/>
    </row>
    <row r="33" spans="1:8" ht="15.95" hidden="1" customHeight="1">
      <c r="A33" s="16"/>
      <c r="B33" s="17"/>
      <c r="C33" s="59"/>
      <c r="D33" s="59">
        <f t="shared" si="0"/>
        <v>0</v>
      </c>
      <c r="E33" s="17"/>
      <c r="F33" s="25"/>
      <c r="G33" s="25"/>
      <c r="H33" s="5"/>
    </row>
    <row r="34" spans="1:8" ht="15.95" hidden="1" customHeight="1">
      <c r="A34" s="16"/>
      <c r="B34" s="17"/>
      <c r="C34" s="59"/>
      <c r="D34" s="59">
        <f t="shared" si="0"/>
        <v>0</v>
      </c>
      <c r="E34" s="17"/>
      <c r="F34" s="25"/>
      <c r="G34" s="25"/>
      <c r="H34" s="5"/>
    </row>
    <row r="35" spans="1:8" ht="15.95" hidden="1" customHeight="1">
      <c r="A35" s="16"/>
      <c r="B35" s="17"/>
      <c r="C35" s="59"/>
      <c r="D35" s="59">
        <f t="shared" si="0"/>
        <v>0</v>
      </c>
      <c r="E35" s="17"/>
      <c r="F35" s="25"/>
      <c r="G35" s="26"/>
      <c r="H35" s="5"/>
    </row>
    <row r="36" spans="1:8" ht="15.95" hidden="1" customHeight="1">
      <c r="A36" s="16"/>
      <c r="B36" s="17"/>
      <c r="C36" s="59"/>
      <c r="D36" s="59">
        <f t="shared" si="0"/>
        <v>0</v>
      </c>
      <c r="E36" s="17"/>
      <c r="F36" s="25"/>
      <c r="H36" s="5"/>
    </row>
    <row r="37" spans="1:8" ht="15.95" hidden="1" customHeight="1">
      <c r="A37" s="16"/>
      <c r="B37" s="17"/>
      <c r="C37" s="59"/>
      <c r="D37" s="59">
        <f t="shared" si="0"/>
        <v>0</v>
      </c>
      <c r="E37" s="17"/>
      <c r="F37" s="25"/>
      <c r="H37" s="5"/>
    </row>
    <row r="38" spans="1:8" ht="15.95" hidden="1" customHeight="1">
      <c r="A38" s="16"/>
      <c r="B38" s="17"/>
      <c r="C38" s="59"/>
      <c r="D38" s="59">
        <f t="shared" si="0"/>
        <v>0</v>
      </c>
      <c r="E38" s="17"/>
      <c r="F38" s="25"/>
      <c r="H38" s="5"/>
    </row>
    <row r="39" spans="1:8" ht="15.95" hidden="1" customHeight="1">
      <c r="A39" s="16"/>
      <c r="B39" s="17"/>
      <c r="C39" s="59"/>
      <c r="D39" s="59">
        <f t="shared" si="0"/>
        <v>0</v>
      </c>
      <c r="E39" s="17"/>
      <c r="F39" s="25"/>
      <c r="H39" s="5"/>
    </row>
    <row r="40" spans="1:8" ht="15.95" hidden="1" customHeight="1">
      <c r="A40" s="16"/>
      <c r="B40" s="17"/>
      <c r="C40" s="59"/>
      <c r="D40" s="59">
        <f t="shared" si="0"/>
        <v>0</v>
      </c>
      <c r="E40" s="17"/>
      <c r="F40" s="25"/>
      <c r="H40" s="5"/>
    </row>
    <row r="41" spans="1:8" ht="15.95" hidden="1" customHeight="1">
      <c r="A41" s="16"/>
      <c r="B41" s="17"/>
      <c r="C41" s="59"/>
      <c r="D41" s="59">
        <f t="shared" si="0"/>
        <v>0</v>
      </c>
      <c r="E41" s="17"/>
      <c r="F41" s="25"/>
      <c r="H41" s="5"/>
    </row>
    <row r="42" spans="1:8" ht="15.95" hidden="1" customHeight="1">
      <c r="A42" s="16"/>
      <c r="B42" s="17"/>
      <c r="C42" s="59"/>
      <c r="D42" s="59">
        <f t="shared" si="0"/>
        <v>0</v>
      </c>
      <c r="E42" s="17"/>
      <c r="F42" s="25"/>
      <c r="H42" s="5"/>
    </row>
    <row r="43" spans="1:8" ht="15.95" hidden="1" customHeight="1">
      <c r="A43" s="16"/>
      <c r="B43" s="17"/>
      <c r="C43" s="59"/>
      <c r="D43" s="59">
        <f t="shared" si="0"/>
        <v>0</v>
      </c>
      <c r="E43" s="17"/>
      <c r="F43" s="25"/>
      <c r="H43" s="5"/>
    </row>
    <row r="44" spans="1:8" ht="15.95" hidden="1" customHeight="1">
      <c r="A44" s="16"/>
      <c r="B44" s="17"/>
      <c r="C44" s="59"/>
      <c r="D44" s="59">
        <f t="shared" si="0"/>
        <v>0</v>
      </c>
      <c r="E44" s="17"/>
      <c r="F44" s="25"/>
      <c r="H44" s="5"/>
    </row>
    <row r="45" spans="1:8" ht="15.95" hidden="1" customHeight="1">
      <c r="A45" s="16"/>
      <c r="B45" s="17"/>
      <c r="C45" s="59"/>
      <c r="D45" s="59">
        <f t="shared" si="0"/>
        <v>0</v>
      </c>
      <c r="E45" s="17"/>
      <c r="F45" s="25"/>
      <c r="H45" s="5"/>
    </row>
    <row r="46" spans="1:8" ht="15.95" hidden="1" customHeight="1">
      <c r="A46" s="16"/>
      <c r="B46" s="17"/>
      <c r="C46" s="59"/>
      <c r="D46" s="59">
        <f t="shared" si="0"/>
        <v>0</v>
      </c>
      <c r="E46" s="17"/>
      <c r="F46" s="25"/>
      <c r="H46" s="5"/>
    </row>
    <row r="47" spans="1:8" ht="15.95" hidden="1" customHeight="1">
      <c r="A47" s="16"/>
      <c r="B47" s="17"/>
      <c r="C47" s="59"/>
      <c r="D47" s="59">
        <f t="shared" si="0"/>
        <v>0</v>
      </c>
      <c r="E47" s="17"/>
      <c r="F47" s="25"/>
      <c r="H47" s="5"/>
    </row>
    <row r="48" spans="1:8" ht="15.95" hidden="1" customHeight="1">
      <c r="A48" s="16"/>
      <c r="B48" s="17"/>
      <c r="C48" s="59"/>
      <c r="D48" s="59">
        <f t="shared" si="0"/>
        <v>0</v>
      </c>
      <c r="E48" s="17"/>
      <c r="F48" s="25"/>
      <c r="H48" s="5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H49" s="5"/>
    </row>
    <row r="50" spans="1:8" ht="15.95" hidden="1" customHeight="1">
      <c r="A50" s="17"/>
      <c r="B50" s="17"/>
      <c r="C50" s="59"/>
      <c r="D50" s="59">
        <f t="shared" si="0"/>
        <v>0</v>
      </c>
      <c r="E50" s="17"/>
      <c r="F50" s="25"/>
      <c r="H50" s="5"/>
    </row>
    <row r="51" spans="1:8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6"/>
      <c r="H51" s="5"/>
    </row>
    <row r="52" spans="1:8" ht="18" customHeight="1">
      <c r="A52" s="19"/>
      <c r="B52" s="19"/>
      <c r="H52" s="5"/>
    </row>
    <row r="53" spans="1:8" ht="20.25">
      <c r="A53" s="19"/>
      <c r="B53" s="19"/>
      <c r="H53" s="5"/>
    </row>
    <row r="54" spans="1:8" ht="20.25">
      <c r="A54" s="19"/>
      <c r="B54" s="19"/>
      <c r="H54" s="5"/>
    </row>
    <row r="55" spans="1:8" ht="20.25">
      <c r="A55" s="19"/>
      <c r="B55" s="19"/>
      <c r="H55" s="5"/>
    </row>
    <row r="56" spans="1:8" ht="20.25">
      <c r="A56" s="19"/>
      <c r="B56" s="19"/>
      <c r="H56" s="5"/>
    </row>
    <row r="57" spans="1:8" ht="20.25">
      <c r="A57" s="19"/>
      <c r="B57" s="19"/>
      <c r="H57" s="5"/>
    </row>
    <row r="58" spans="1:8" ht="20.25">
      <c r="A58" s="19"/>
      <c r="B58" s="19"/>
      <c r="H58" s="5"/>
    </row>
    <row r="59" spans="1:8" ht="20.25">
      <c r="A59" s="19"/>
      <c r="B59" s="19"/>
      <c r="H59" s="5"/>
    </row>
    <row r="60" spans="1:8" ht="20.25">
      <c r="A60" s="19"/>
      <c r="B60" s="19"/>
      <c r="H60" s="5"/>
    </row>
    <row r="61" spans="1:8" ht="20.25">
      <c r="A61" s="19"/>
      <c r="B61" s="19"/>
      <c r="H61" s="5"/>
    </row>
    <row r="62" spans="1:8" ht="20.25">
      <c r="A62" s="19"/>
      <c r="B62" s="19"/>
      <c r="H62" s="5"/>
    </row>
    <row r="63" spans="1:8" ht="20.25">
      <c r="A63" s="19"/>
      <c r="B63" s="19"/>
      <c r="H63" s="5"/>
    </row>
    <row r="64" spans="1:8" ht="20.25">
      <c r="A64" s="19"/>
      <c r="B64" s="19"/>
      <c r="H64" s="5"/>
    </row>
    <row r="65" spans="1:8" ht="20.25">
      <c r="A65" s="19"/>
      <c r="B65" s="19"/>
      <c r="H65" s="5"/>
    </row>
    <row r="66" spans="1:8" ht="20.25">
      <c r="A66" s="19"/>
      <c r="B66" s="19"/>
      <c r="H66" s="5"/>
    </row>
    <row r="67" spans="1:8" ht="20.25">
      <c r="A67" s="19"/>
      <c r="B67" s="19"/>
      <c r="H67" s="5"/>
    </row>
    <row r="68" spans="1:8" ht="20.25">
      <c r="A68" s="19"/>
      <c r="B68" s="19"/>
      <c r="H68" s="5"/>
    </row>
    <row r="69" spans="1:8" ht="20.25">
      <c r="A69" s="19"/>
      <c r="B69" s="19"/>
      <c r="H69" s="5"/>
    </row>
    <row r="70" spans="1:8" ht="20.25">
      <c r="A70" s="19"/>
      <c r="B70" s="19"/>
      <c r="H70" s="5"/>
    </row>
    <row r="71" spans="1:8" ht="20.25">
      <c r="H71" s="5"/>
    </row>
    <row r="72" spans="1:8" ht="20.25">
      <c r="H72" s="5"/>
    </row>
    <row r="73" spans="1:8" ht="20.25">
      <c r="H73" s="5"/>
    </row>
    <row r="74" spans="1:8" ht="20.25">
      <c r="H74" s="5"/>
    </row>
    <row r="75" spans="1:8" ht="20.25">
      <c r="H75" s="5"/>
    </row>
    <row r="76" spans="1:8" ht="20.25">
      <c r="H76" s="5"/>
    </row>
    <row r="77" spans="1:8" ht="20.25">
      <c r="H77" s="5"/>
    </row>
    <row r="78" spans="1:8" ht="20.25">
      <c r="H78" s="5"/>
    </row>
    <row r="79" spans="1:8" ht="20.25">
      <c r="H79" s="5"/>
    </row>
    <row r="80" spans="1:8" ht="20.25">
      <c r="H80" s="5"/>
    </row>
    <row r="81" spans="8:8" ht="20.25">
      <c r="H81" s="5"/>
    </row>
    <row r="82" spans="8:8" ht="20.25">
      <c r="H82" s="5"/>
    </row>
    <row r="83" spans="8:8" ht="20.25">
      <c r="H83" s="5"/>
    </row>
    <row r="84" spans="8:8" ht="20.25">
      <c r="H84" s="5"/>
    </row>
    <row r="85" spans="8:8" ht="20.25">
      <c r="H85" s="5"/>
    </row>
    <row r="86" spans="8:8" ht="20.25">
      <c r="H86" s="5"/>
    </row>
    <row r="87" spans="8:8" ht="20.25">
      <c r="H87" s="5"/>
    </row>
    <row r="88" spans="8:8" ht="20.25">
      <c r="H88" s="5"/>
    </row>
    <row r="89" spans="8:8" ht="20.25">
      <c r="H89" s="5"/>
    </row>
    <row r="90" spans="8:8" ht="20.25">
      <c r="H90" s="5"/>
    </row>
    <row r="91" spans="8:8" ht="20.25">
      <c r="H91" s="5"/>
    </row>
    <row r="92" spans="8:8" ht="20.25">
      <c r="H92" s="5"/>
    </row>
    <row r="93" spans="8:8" ht="20.25">
      <c r="H93" s="5"/>
    </row>
    <row r="94" spans="8:8" ht="20.25">
      <c r="H94" s="5"/>
    </row>
    <row r="95" spans="8:8" ht="20.25">
      <c r="H95" s="5"/>
    </row>
    <row r="96" spans="8:8" ht="20.25">
      <c r="H96" s="5"/>
    </row>
    <row r="97" spans="8:8" ht="20.25">
      <c r="H97" s="5"/>
    </row>
    <row r="98" spans="8:8" ht="20.25">
      <c r="H98" s="5"/>
    </row>
    <row r="99" spans="8:8" ht="20.25">
      <c r="H99" s="5"/>
    </row>
    <row r="100" spans="8:8" ht="20.25">
      <c r="H100" s="5"/>
    </row>
  </sheetData>
  <mergeCells count="4">
    <mergeCell ref="D1:D2"/>
    <mergeCell ref="E1:E2"/>
    <mergeCell ref="F1:F2"/>
    <mergeCell ref="A6:A7"/>
  </mergeCells>
  <phoneticPr fontId="0" type="noConversion"/>
  <pageMargins left="0.42" right="0.45" top="0.17" bottom="0.17" header="0.5" footer="0.17"/>
  <pageSetup scale="95" orientation="landscape" horizontalDpi="800" verticalDpi="80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41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5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12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111">
    <pageSetUpPr fitToPage="1"/>
  </sheetPr>
  <dimension ref="A1:H92"/>
  <sheetViews>
    <sheetView zoomScale="65" workbookViewId="0">
      <selection activeCell="A51" sqref="A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B1" s="2"/>
      <c r="F1" s="26"/>
      <c r="G1" s="24"/>
    </row>
    <row r="2" spans="1:7" ht="15.95" customHeight="1">
      <c r="A2" s="1" t="str">
        <f>PAY!$B$3</f>
        <v>Project No:   TH-0100</v>
      </c>
      <c r="B2" s="2"/>
      <c r="F2" s="26"/>
      <c r="G2" s="24"/>
    </row>
    <row r="3" spans="1:7" ht="15.95" customHeight="1">
      <c r="A3" s="1" t="s">
        <v>0</v>
      </c>
      <c r="B3" s="7">
        <v>7</v>
      </c>
      <c r="F3" s="26"/>
      <c r="G3" s="24"/>
    </row>
    <row r="4" spans="1:7" ht="15.95" customHeight="1">
      <c r="A4" s="1" t="s">
        <v>1</v>
      </c>
      <c r="B4" s="19" t="str">
        <f>VLOOKUP(B3,[0]!setup,2,TRUE)</f>
        <v>Sample Item Description as a lump sum</v>
      </c>
      <c r="F4" s="26"/>
      <c r="G4" s="24"/>
    </row>
    <row r="5" spans="1:7" ht="15.95" customHeight="1">
      <c r="A5" s="1" t="s">
        <v>2</v>
      </c>
      <c r="B5" s="19" t="str">
        <f>VLOOKUP(B3,[0]!setup,3,TRUE)</f>
        <v>Each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10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 t="str">
        <f>B5</f>
        <v>Each</v>
      </c>
      <c r="D10" s="14" t="str">
        <f>B5</f>
        <v>Each</v>
      </c>
      <c r="E10" s="14"/>
      <c r="F10" s="24"/>
      <c r="G10" s="24"/>
    </row>
    <row r="11" spans="1:7" ht="15.95" customHeight="1">
      <c r="A11" s="16"/>
      <c r="B11" s="17"/>
      <c r="C11" s="59">
        <v>5</v>
      </c>
      <c r="D11" s="59">
        <f>+C11</f>
        <v>5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5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5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5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5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5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5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5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5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5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5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5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5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5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5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5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5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5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5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5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5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5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5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5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5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5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5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5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5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5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5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5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5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5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5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5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5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5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5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5</v>
      </c>
      <c r="E50" s="17"/>
      <c r="F50" s="25"/>
      <c r="G50" s="24"/>
    </row>
    <row r="51" spans="1:7" ht="18" customHeight="1">
      <c r="A51" s="17"/>
      <c r="B51" s="32" t="s">
        <v>8</v>
      </c>
      <c r="C51" s="62">
        <f>SUM(C11:C50)</f>
        <v>5</v>
      </c>
      <c r="D51" s="59">
        <f>D50</f>
        <v>5</v>
      </c>
      <c r="E51" s="129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22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88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32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89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41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90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111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91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211">
    <pageSetUpPr fitToPage="1"/>
  </sheetPr>
  <dimension ref="A1:H92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92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8"/>
      <c r="F17" s="25"/>
      <c r="G17" s="24"/>
    </row>
    <row r="18" spans="1:7" ht="15.95" customHeight="1">
      <c r="A18" s="17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7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7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7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7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7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7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7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7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7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7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7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7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7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7"/>
      <c r="B32" s="17"/>
      <c r="C32" s="59"/>
      <c r="D32" s="59">
        <f t="shared" si="0"/>
        <v>0</v>
      </c>
      <c r="E32" s="17"/>
      <c r="F32" s="25"/>
      <c r="G32" s="28"/>
    </row>
    <row r="33" spans="1:7" ht="15.95" hidden="1" customHeight="1">
      <c r="A33" s="17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7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7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7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7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7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7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7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7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7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7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7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7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7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7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7"/>
      <c r="B48" s="17"/>
      <c r="C48" s="59"/>
      <c r="D48" s="59">
        <f t="shared" si="0"/>
        <v>0</v>
      </c>
      <c r="E48" s="17"/>
      <c r="F48" s="25"/>
      <c r="G48" s="24"/>
    </row>
    <row r="49" spans="1:7" ht="15.95" hidden="1" customHeight="1">
      <c r="A49" s="17"/>
      <c r="B49" s="17"/>
      <c r="C49" s="59"/>
      <c r="D49" s="59">
        <f t="shared" si="0"/>
        <v>0</v>
      </c>
      <c r="E49" s="17"/>
      <c r="F49" s="25"/>
      <c r="G49" s="24"/>
    </row>
    <row r="50" spans="1:7" ht="15.95" hidden="1" customHeight="1">
      <c r="A50" s="17"/>
      <c r="B50" s="17"/>
      <c r="C50" s="59"/>
      <c r="D50" s="59">
        <f t="shared" si="0"/>
        <v>0</v>
      </c>
      <c r="E50" s="17"/>
      <c r="F50" s="25"/>
      <c r="G50" s="24"/>
    </row>
    <row r="51" spans="1:7" ht="18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19"/>
    </row>
    <row r="52" spans="1:7">
      <c r="A52" s="19"/>
      <c r="B52" s="19"/>
      <c r="C52" s="23"/>
      <c r="D52" s="8"/>
      <c r="E52" s="19"/>
      <c r="F52" s="23"/>
    </row>
    <row r="53" spans="1:7">
      <c r="A53" s="19"/>
      <c r="B53" s="19"/>
      <c r="E53" s="19"/>
      <c r="F53" s="23"/>
      <c r="G53" s="24"/>
    </row>
    <row r="54" spans="1:7">
      <c r="A54" s="19"/>
      <c r="B54" s="19"/>
      <c r="E54" s="19"/>
      <c r="F54" s="19"/>
    </row>
    <row r="55" spans="1:7">
      <c r="A55" s="19"/>
      <c r="B55" s="19"/>
      <c r="E55" s="19"/>
      <c r="F55" s="19"/>
    </row>
    <row r="56" spans="1:7">
      <c r="A56" s="19"/>
      <c r="B56" s="19"/>
      <c r="E56" s="19"/>
      <c r="F56" s="19"/>
    </row>
    <row r="57" spans="1:7">
      <c r="A57" s="19"/>
      <c r="B57" s="19"/>
      <c r="E57" s="19"/>
      <c r="F57" s="19"/>
    </row>
    <row r="58" spans="1:7">
      <c r="A58" s="19"/>
      <c r="B58" s="19"/>
      <c r="E58" s="19"/>
      <c r="F58" s="19"/>
    </row>
    <row r="59" spans="1:7">
      <c r="A59" s="19"/>
      <c r="B59" s="19"/>
      <c r="E59" s="19"/>
      <c r="F59" s="19"/>
    </row>
    <row r="60" spans="1:7">
      <c r="A60" s="19"/>
      <c r="B60" s="19"/>
      <c r="E60" s="19"/>
      <c r="F60" s="19"/>
    </row>
    <row r="61" spans="1:7">
      <c r="A61" s="19"/>
      <c r="B61" s="19"/>
      <c r="E61" s="19"/>
      <c r="F61" s="19"/>
    </row>
    <row r="62" spans="1:7">
      <c r="A62" s="19"/>
      <c r="B62" s="19"/>
      <c r="E62" s="19"/>
      <c r="F62" s="19"/>
    </row>
    <row r="63" spans="1:7">
      <c r="A63" s="19"/>
      <c r="B63" s="19"/>
      <c r="E63" s="19"/>
      <c r="F63" s="19"/>
    </row>
    <row r="64" spans="1:7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42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93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6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94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1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95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23">
    <pageSetUpPr fitToPage="1"/>
  </sheetPr>
  <dimension ref="A1:H93"/>
  <sheetViews>
    <sheetView zoomScale="65" workbookViewId="0">
      <selection activeCell="A24" sqref="A24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96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1211211233">
    <pageSetUpPr fitToPage="1"/>
  </sheetPr>
  <dimension ref="A1:H93"/>
  <sheetViews>
    <sheetView zoomScale="65" workbookViewId="0">
      <selection activeCell="A51" sqref="A51:E51"/>
    </sheetView>
  </sheetViews>
  <sheetFormatPr defaultColWidth="10" defaultRowHeight="15"/>
  <cols>
    <col min="1" max="1" width="11.875" style="4" customWidth="1"/>
    <col min="2" max="2" width="65.625" style="4" customWidth="1"/>
    <col min="3" max="4" width="9.875" style="4" customWidth="1"/>
    <col min="5" max="5" width="40.625" style="4" customWidth="1"/>
    <col min="6" max="6" width="9.875" style="4" customWidth="1"/>
    <col min="7" max="7" width="17.75" style="8" customWidth="1"/>
    <col min="8" max="8" width="17.75" style="4" customWidth="1"/>
    <col min="9" max="16384" width="10" style="2"/>
  </cols>
  <sheetData>
    <row r="1" spans="1:7" ht="15.95" customHeight="1">
      <c r="A1" s="1" t="str">
        <f>PAY!$B$2</f>
        <v>Project:   200th Street - Kenneth Rd. to Pflumm Rd.</v>
      </c>
      <c r="F1" s="26"/>
      <c r="G1" s="24"/>
    </row>
    <row r="2" spans="1:7" ht="15.95" customHeight="1">
      <c r="A2" s="20" t="str">
        <f>PAY!$B$3</f>
        <v>Project No:   TH-0100</v>
      </c>
      <c r="F2" s="26"/>
      <c r="G2" s="24"/>
    </row>
    <row r="3" spans="1:7" ht="15.95" customHeight="1">
      <c r="A3" s="1" t="s">
        <v>0</v>
      </c>
      <c r="B3" s="19">
        <v>97</v>
      </c>
      <c r="F3" s="26"/>
      <c r="G3" s="24"/>
    </row>
    <row r="4" spans="1:7" ht="15.95" customHeight="1">
      <c r="A4" s="1" t="s">
        <v>1</v>
      </c>
      <c r="B4" s="19">
        <f>VLOOKUP(B3,[0]!setup,2,TRUE)</f>
        <v>0</v>
      </c>
      <c r="F4" s="26"/>
      <c r="G4" s="24"/>
    </row>
    <row r="5" spans="1:7" ht="15.95" customHeight="1">
      <c r="A5" s="1" t="s">
        <v>2</v>
      </c>
      <c r="B5" s="19">
        <f>VLOOKUP(B3,[0]!setup,3,TRUE)</f>
        <v>0</v>
      </c>
      <c r="C5" s="1"/>
      <c r="D5" s="1"/>
      <c r="F5" s="26"/>
      <c r="G5" s="24"/>
    </row>
    <row r="6" spans="1:7" ht="15.95" customHeight="1">
      <c r="A6" s="156" t="s">
        <v>11</v>
      </c>
      <c r="C6" s="1"/>
      <c r="D6" s="1"/>
      <c r="F6" s="26"/>
      <c r="G6" s="24"/>
    </row>
    <row r="7" spans="1:7" ht="15.95" customHeight="1">
      <c r="A7" s="156"/>
      <c r="B7" s="19">
        <f>VLOOKUP(B3,[0]!setup,4,TRUE)</f>
        <v>0</v>
      </c>
      <c r="C7" s="1"/>
      <c r="D7" s="1"/>
      <c r="F7" s="26"/>
      <c r="G7" s="24"/>
    </row>
    <row r="8" spans="1:7" ht="15.95" customHeight="1" thickBot="1">
      <c r="A8" s="30"/>
      <c r="B8" s="2"/>
      <c r="C8" s="8"/>
      <c r="D8" s="8"/>
      <c r="E8" s="8"/>
      <c r="F8" s="24"/>
      <c r="G8" s="24"/>
    </row>
    <row r="9" spans="1:7" ht="15.95" customHeight="1">
      <c r="A9" s="10" t="s">
        <v>3</v>
      </c>
      <c r="B9" s="11" t="s">
        <v>4</v>
      </c>
      <c r="C9" s="12" t="s">
        <v>10</v>
      </c>
      <c r="D9" s="11" t="s">
        <v>6</v>
      </c>
      <c r="E9" s="11" t="s">
        <v>7</v>
      </c>
      <c r="F9" s="24"/>
      <c r="G9" s="24"/>
    </row>
    <row r="10" spans="1:7" ht="15.95" customHeight="1" thickBot="1">
      <c r="A10" s="13"/>
      <c r="B10" s="14"/>
      <c r="C10" s="15">
        <f>B5</f>
        <v>0</v>
      </c>
      <c r="D10" s="14">
        <f>B5</f>
        <v>0</v>
      </c>
      <c r="E10" s="14"/>
      <c r="F10" s="24"/>
      <c r="G10" s="24"/>
    </row>
    <row r="11" spans="1:7" ht="15.95" customHeight="1">
      <c r="A11" s="16"/>
      <c r="B11" s="17"/>
      <c r="C11" s="59"/>
      <c r="D11" s="59">
        <f>+C11</f>
        <v>0</v>
      </c>
      <c r="E11" s="31"/>
      <c r="F11" s="25"/>
      <c r="G11" s="24"/>
    </row>
    <row r="12" spans="1:7" ht="15.95" customHeight="1">
      <c r="A12" s="16"/>
      <c r="B12" s="17"/>
      <c r="C12" s="59"/>
      <c r="D12" s="59">
        <f>+D11+C12</f>
        <v>0</v>
      </c>
      <c r="E12" s="17"/>
      <c r="F12" s="25"/>
      <c r="G12" s="24"/>
    </row>
    <row r="13" spans="1:7" ht="15.95" customHeight="1">
      <c r="A13" s="16"/>
      <c r="B13" s="17"/>
      <c r="C13" s="59"/>
      <c r="D13" s="59">
        <f t="shared" ref="D13:D50" si="0">+D12+C13</f>
        <v>0</v>
      </c>
      <c r="E13" s="17"/>
      <c r="F13" s="25"/>
      <c r="G13" s="24"/>
    </row>
    <row r="14" spans="1:7" ht="15.95" customHeight="1">
      <c r="A14" s="16"/>
      <c r="B14" s="17"/>
      <c r="C14" s="59"/>
      <c r="D14" s="59">
        <f t="shared" si="0"/>
        <v>0</v>
      </c>
      <c r="E14" s="17"/>
      <c r="F14" s="25"/>
      <c r="G14" s="24"/>
    </row>
    <row r="15" spans="1:7" ht="15.95" customHeight="1">
      <c r="A15" s="16"/>
      <c r="B15" s="17"/>
      <c r="C15" s="59"/>
      <c r="D15" s="59">
        <f t="shared" si="0"/>
        <v>0</v>
      </c>
      <c r="E15" s="17"/>
      <c r="F15" s="25"/>
      <c r="G15" s="24"/>
    </row>
    <row r="16" spans="1:7" ht="15.95" customHeight="1">
      <c r="A16" s="16"/>
      <c r="B16" s="17"/>
      <c r="C16" s="59"/>
      <c r="D16" s="59">
        <f t="shared" si="0"/>
        <v>0</v>
      </c>
      <c r="E16" s="17"/>
      <c r="F16" s="25"/>
      <c r="G16" s="24"/>
    </row>
    <row r="17" spans="1:7" ht="15.95" customHeight="1">
      <c r="A17" s="16"/>
      <c r="B17" s="17"/>
      <c r="C17" s="59"/>
      <c r="D17" s="59">
        <f t="shared" si="0"/>
        <v>0</v>
      </c>
      <c r="E17" s="17"/>
      <c r="F17" s="25"/>
      <c r="G17" s="24"/>
    </row>
    <row r="18" spans="1:7" ht="15.95" customHeight="1">
      <c r="A18" s="16"/>
      <c r="B18" s="17"/>
      <c r="C18" s="59"/>
      <c r="D18" s="59">
        <f t="shared" si="0"/>
        <v>0</v>
      </c>
      <c r="E18" s="17"/>
      <c r="F18" s="25"/>
      <c r="G18" s="24"/>
    </row>
    <row r="19" spans="1:7" ht="15.95" customHeight="1">
      <c r="A19" s="16"/>
      <c r="B19" s="17"/>
      <c r="C19" s="59"/>
      <c r="D19" s="59">
        <f t="shared" si="0"/>
        <v>0</v>
      </c>
      <c r="E19" s="17"/>
      <c r="F19" s="25"/>
      <c r="G19" s="24"/>
    </row>
    <row r="20" spans="1:7" ht="15.95" customHeight="1">
      <c r="A20" s="16"/>
      <c r="B20" s="17"/>
      <c r="C20" s="59"/>
      <c r="D20" s="59">
        <f t="shared" si="0"/>
        <v>0</v>
      </c>
      <c r="E20" s="17"/>
      <c r="F20" s="25"/>
      <c r="G20" s="24"/>
    </row>
    <row r="21" spans="1:7" ht="15.95" customHeight="1">
      <c r="A21" s="16"/>
      <c r="B21" s="17"/>
      <c r="C21" s="59"/>
      <c r="D21" s="59">
        <f t="shared" si="0"/>
        <v>0</v>
      </c>
      <c r="E21" s="17"/>
      <c r="F21" s="25"/>
      <c r="G21" s="24"/>
    </row>
    <row r="22" spans="1:7" ht="15.95" customHeight="1">
      <c r="A22" s="16"/>
      <c r="B22" s="17"/>
      <c r="C22" s="59"/>
      <c r="D22" s="59">
        <f t="shared" si="0"/>
        <v>0</v>
      </c>
      <c r="E22" s="17"/>
      <c r="F22" s="25"/>
      <c r="G22" s="24"/>
    </row>
    <row r="23" spans="1:7" ht="15.95" customHeight="1">
      <c r="A23" s="16"/>
      <c r="B23" s="17"/>
      <c r="C23" s="59"/>
      <c r="D23" s="59">
        <f t="shared" si="0"/>
        <v>0</v>
      </c>
      <c r="E23" s="17"/>
      <c r="F23" s="25"/>
      <c r="G23" s="24"/>
    </row>
    <row r="24" spans="1:7" ht="15.95" customHeight="1">
      <c r="A24" s="16"/>
      <c r="B24" s="17"/>
      <c r="C24" s="59"/>
      <c r="D24" s="59">
        <f t="shared" si="0"/>
        <v>0</v>
      </c>
      <c r="E24" s="17"/>
      <c r="F24" s="25"/>
      <c r="G24" s="24"/>
    </row>
    <row r="25" spans="1:7" ht="15.95" customHeight="1">
      <c r="A25" s="16"/>
      <c r="B25" s="17"/>
      <c r="C25" s="59"/>
      <c r="D25" s="59">
        <f t="shared" si="0"/>
        <v>0</v>
      </c>
      <c r="E25" s="17"/>
      <c r="F25" s="25"/>
      <c r="G25" s="24"/>
    </row>
    <row r="26" spans="1:7" ht="15.95" customHeight="1">
      <c r="A26" s="16"/>
      <c r="B26" s="17"/>
      <c r="C26" s="59"/>
      <c r="D26" s="59">
        <f t="shared" si="0"/>
        <v>0</v>
      </c>
      <c r="E26" s="17"/>
      <c r="F26" s="25"/>
      <c r="G26" s="24"/>
    </row>
    <row r="27" spans="1:7" ht="15.95" hidden="1" customHeight="1">
      <c r="A27" s="16"/>
      <c r="B27" s="17"/>
      <c r="C27" s="59"/>
      <c r="D27" s="59">
        <f t="shared" si="0"/>
        <v>0</v>
      </c>
      <c r="E27" s="17"/>
      <c r="F27" s="25"/>
      <c r="G27" s="24"/>
    </row>
    <row r="28" spans="1:7" ht="15.95" hidden="1" customHeight="1">
      <c r="A28" s="16"/>
      <c r="B28" s="17"/>
      <c r="C28" s="59"/>
      <c r="D28" s="59">
        <f t="shared" si="0"/>
        <v>0</v>
      </c>
      <c r="E28" s="17"/>
      <c r="F28" s="25"/>
      <c r="G28" s="24"/>
    </row>
    <row r="29" spans="1:7" ht="15.95" hidden="1" customHeight="1">
      <c r="A29" s="16"/>
      <c r="B29" s="17"/>
      <c r="C29" s="59"/>
      <c r="D29" s="59">
        <f t="shared" si="0"/>
        <v>0</v>
      </c>
      <c r="E29" s="17"/>
      <c r="F29" s="25"/>
      <c r="G29" s="24"/>
    </row>
    <row r="30" spans="1:7" ht="15.95" hidden="1" customHeight="1">
      <c r="A30" s="16"/>
      <c r="B30" s="17"/>
      <c r="C30" s="59"/>
      <c r="D30" s="59">
        <f t="shared" si="0"/>
        <v>0</v>
      </c>
      <c r="E30" s="17"/>
      <c r="F30" s="25"/>
      <c r="G30" s="24"/>
    </row>
    <row r="31" spans="1:7" ht="15.95" hidden="1" customHeight="1">
      <c r="A31" s="16"/>
      <c r="B31" s="17"/>
      <c r="C31" s="59"/>
      <c r="D31" s="59">
        <f t="shared" si="0"/>
        <v>0</v>
      </c>
      <c r="E31" s="17"/>
      <c r="F31" s="25"/>
      <c r="G31" s="24"/>
    </row>
    <row r="32" spans="1:7" ht="15.95" hidden="1" customHeight="1">
      <c r="A32" s="16"/>
      <c r="B32" s="17"/>
      <c r="C32" s="59"/>
      <c r="D32" s="59">
        <f t="shared" si="0"/>
        <v>0</v>
      </c>
      <c r="E32" s="21"/>
      <c r="F32" s="25"/>
      <c r="G32" s="28"/>
    </row>
    <row r="33" spans="1:7" ht="15.95" hidden="1" customHeight="1">
      <c r="A33" s="16"/>
      <c r="B33" s="17"/>
      <c r="C33" s="59"/>
      <c r="D33" s="59">
        <f t="shared" si="0"/>
        <v>0</v>
      </c>
      <c r="E33" s="17"/>
      <c r="F33" s="25"/>
      <c r="G33" s="24"/>
    </row>
    <row r="34" spans="1:7" ht="15.95" hidden="1" customHeight="1">
      <c r="A34" s="16"/>
      <c r="B34" s="17"/>
      <c r="C34" s="59"/>
      <c r="D34" s="59">
        <f t="shared" si="0"/>
        <v>0</v>
      </c>
      <c r="E34" s="17"/>
      <c r="F34" s="25"/>
      <c r="G34" s="24"/>
    </row>
    <row r="35" spans="1:7" ht="15.95" hidden="1" customHeight="1">
      <c r="A35" s="16"/>
      <c r="B35" s="17"/>
      <c r="C35" s="59"/>
      <c r="D35" s="59">
        <f t="shared" si="0"/>
        <v>0</v>
      </c>
      <c r="E35" s="17"/>
      <c r="F35" s="25"/>
      <c r="G35" s="24"/>
    </row>
    <row r="36" spans="1:7" ht="15.95" hidden="1" customHeight="1">
      <c r="A36" s="16"/>
      <c r="B36" s="17"/>
      <c r="C36" s="59"/>
      <c r="D36" s="59">
        <f t="shared" si="0"/>
        <v>0</v>
      </c>
      <c r="E36" s="17"/>
      <c r="F36" s="25"/>
      <c r="G36" s="24"/>
    </row>
    <row r="37" spans="1:7" ht="15.95" hidden="1" customHeight="1">
      <c r="A37" s="16"/>
      <c r="B37" s="17"/>
      <c r="C37" s="59"/>
      <c r="D37" s="59">
        <f t="shared" si="0"/>
        <v>0</v>
      </c>
      <c r="E37" s="17"/>
      <c r="F37" s="25"/>
      <c r="G37" s="24"/>
    </row>
    <row r="38" spans="1:7" ht="15.95" hidden="1" customHeight="1">
      <c r="A38" s="16"/>
      <c r="B38" s="17"/>
      <c r="C38" s="59"/>
      <c r="D38" s="59">
        <f t="shared" si="0"/>
        <v>0</v>
      </c>
      <c r="E38" s="17"/>
      <c r="F38" s="25"/>
      <c r="G38" s="24"/>
    </row>
    <row r="39" spans="1:7" ht="15.95" hidden="1" customHeight="1">
      <c r="A39" s="16"/>
      <c r="B39" s="17"/>
      <c r="C39" s="59"/>
      <c r="D39" s="59">
        <f t="shared" si="0"/>
        <v>0</v>
      </c>
      <c r="E39" s="17"/>
      <c r="F39" s="25"/>
      <c r="G39" s="24"/>
    </row>
    <row r="40" spans="1:7" ht="15.95" hidden="1" customHeight="1">
      <c r="A40" s="16"/>
      <c r="B40" s="17"/>
      <c r="C40" s="59"/>
      <c r="D40" s="59">
        <f t="shared" si="0"/>
        <v>0</v>
      </c>
      <c r="E40" s="17"/>
      <c r="F40" s="25"/>
      <c r="G40" s="24"/>
    </row>
    <row r="41" spans="1:7" ht="15.95" hidden="1" customHeight="1">
      <c r="A41" s="16"/>
      <c r="B41" s="17"/>
      <c r="C41" s="59"/>
      <c r="D41" s="59">
        <f t="shared" si="0"/>
        <v>0</v>
      </c>
      <c r="E41" s="17"/>
      <c r="F41" s="25"/>
      <c r="G41" s="24"/>
    </row>
    <row r="42" spans="1:7" ht="15.95" hidden="1" customHeight="1">
      <c r="A42" s="16"/>
      <c r="B42" s="17"/>
      <c r="C42" s="59"/>
      <c r="D42" s="59">
        <f t="shared" si="0"/>
        <v>0</v>
      </c>
      <c r="E42" s="17"/>
      <c r="F42" s="25"/>
      <c r="G42" s="24"/>
    </row>
    <row r="43" spans="1:7" ht="15.95" hidden="1" customHeight="1">
      <c r="A43" s="16"/>
      <c r="B43" s="17"/>
      <c r="C43" s="59"/>
      <c r="D43" s="59">
        <f t="shared" si="0"/>
        <v>0</v>
      </c>
      <c r="E43" s="17"/>
      <c r="F43" s="25"/>
      <c r="G43" s="24"/>
    </row>
    <row r="44" spans="1:7" ht="15.95" hidden="1" customHeight="1">
      <c r="A44" s="16"/>
      <c r="B44" s="17"/>
      <c r="C44" s="59"/>
      <c r="D44" s="59">
        <f t="shared" si="0"/>
        <v>0</v>
      </c>
      <c r="E44" s="17"/>
      <c r="F44" s="25"/>
      <c r="G44" s="24"/>
    </row>
    <row r="45" spans="1:7" ht="15.95" hidden="1" customHeight="1">
      <c r="A45" s="16"/>
      <c r="B45" s="17"/>
      <c r="C45" s="59"/>
      <c r="D45" s="59">
        <f t="shared" si="0"/>
        <v>0</v>
      </c>
      <c r="E45" s="17"/>
      <c r="F45" s="25"/>
      <c r="G45" s="24"/>
    </row>
    <row r="46" spans="1:7" ht="15.95" hidden="1" customHeight="1">
      <c r="A46" s="16"/>
      <c r="B46" s="17"/>
      <c r="C46" s="59"/>
      <c r="D46" s="59">
        <f t="shared" si="0"/>
        <v>0</v>
      </c>
      <c r="E46" s="17"/>
      <c r="F46" s="25"/>
      <c r="G46" s="24"/>
    </row>
    <row r="47" spans="1:7" ht="15.95" hidden="1" customHeight="1">
      <c r="A47" s="16"/>
      <c r="B47" s="17"/>
      <c r="C47" s="59"/>
      <c r="D47" s="59">
        <f t="shared" si="0"/>
        <v>0</v>
      </c>
      <c r="E47" s="17"/>
      <c r="F47" s="25"/>
      <c r="G47" s="24"/>
    </row>
    <row r="48" spans="1:7" ht="15.95" hidden="1" customHeight="1">
      <c r="A48" s="16"/>
      <c r="B48" s="17"/>
      <c r="C48" s="59"/>
      <c r="D48" s="59">
        <f t="shared" si="0"/>
        <v>0</v>
      </c>
      <c r="E48" s="17"/>
      <c r="F48" s="25"/>
      <c r="G48" s="24"/>
    </row>
    <row r="49" spans="1:8" ht="15.95" hidden="1" customHeight="1">
      <c r="A49" s="16"/>
      <c r="B49" s="17"/>
      <c r="C49" s="59"/>
      <c r="D49" s="59">
        <f t="shared" si="0"/>
        <v>0</v>
      </c>
      <c r="E49" s="17"/>
      <c r="F49" s="25"/>
      <c r="G49" s="24"/>
    </row>
    <row r="50" spans="1:8" ht="15.95" hidden="1" customHeight="1">
      <c r="A50" s="27"/>
      <c r="B50" s="27"/>
      <c r="C50" s="59"/>
      <c r="D50" s="59">
        <f t="shared" si="0"/>
        <v>0</v>
      </c>
      <c r="E50" s="27"/>
      <c r="F50" s="25"/>
      <c r="G50" s="24"/>
    </row>
    <row r="51" spans="1:8" ht="15.95" customHeight="1">
      <c r="A51" s="17"/>
      <c r="B51" s="34" t="s">
        <v>9</v>
      </c>
      <c r="C51" s="62">
        <f>SUM(C11:C50)</f>
        <v>0</v>
      </c>
      <c r="D51" s="59">
        <f>D50</f>
        <v>0</v>
      </c>
      <c r="E51" s="17"/>
      <c r="F51" s="29"/>
      <c r="G51" s="24"/>
      <c r="H51" s="22"/>
    </row>
    <row r="52" spans="1:8" ht="18" customHeight="1">
      <c r="A52" s="19"/>
      <c r="B52" s="19"/>
      <c r="E52" s="19"/>
      <c r="F52" s="19"/>
    </row>
    <row r="53" spans="1:8">
      <c r="A53" s="19"/>
      <c r="B53" s="19"/>
      <c r="C53" s="23"/>
      <c r="D53" s="8"/>
      <c r="E53" s="19"/>
      <c r="F53" s="23"/>
    </row>
    <row r="54" spans="1:8">
      <c r="A54" s="19"/>
      <c r="B54" s="19"/>
      <c r="E54" s="19"/>
      <c r="F54" s="23"/>
      <c r="G54" s="24"/>
    </row>
    <row r="55" spans="1:8">
      <c r="A55" s="19"/>
      <c r="B55" s="19"/>
      <c r="E55" s="19"/>
      <c r="F55" s="19"/>
    </row>
    <row r="56" spans="1:8">
      <c r="A56" s="19"/>
      <c r="B56" s="19"/>
      <c r="E56" s="19"/>
      <c r="F56" s="19"/>
    </row>
    <row r="57" spans="1:8">
      <c r="A57" s="19"/>
      <c r="B57" s="19"/>
      <c r="E57" s="19"/>
      <c r="F57" s="19"/>
    </row>
    <row r="58" spans="1:8">
      <c r="A58" s="19"/>
      <c r="B58" s="19"/>
      <c r="E58" s="19"/>
      <c r="F58" s="19"/>
    </row>
    <row r="59" spans="1:8">
      <c r="A59" s="19"/>
      <c r="B59" s="19"/>
      <c r="E59" s="19"/>
      <c r="F59" s="19"/>
    </row>
    <row r="60" spans="1:8">
      <c r="A60" s="19"/>
      <c r="B60" s="19"/>
      <c r="E60" s="19"/>
      <c r="F60" s="19"/>
    </row>
    <row r="61" spans="1:8">
      <c r="A61" s="19"/>
      <c r="B61" s="19"/>
      <c r="E61" s="19"/>
      <c r="F61" s="19"/>
    </row>
    <row r="62" spans="1:8">
      <c r="A62" s="19"/>
      <c r="B62" s="19"/>
      <c r="E62" s="19"/>
      <c r="F62" s="19"/>
    </row>
    <row r="63" spans="1:8">
      <c r="A63" s="19"/>
      <c r="B63" s="19"/>
      <c r="E63" s="19"/>
      <c r="F63" s="19"/>
    </row>
    <row r="64" spans="1:8">
      <c r="A64" s="19"/>
      <c r="B64" s="19"/>
      <c r="E64" s="19"/>
      <c r="F64" s="19"/>
    </row>
    <row r="65" spans="1:6">
      <c r="A65" s="19"/>
      <c r="B65" s="19"/>
      <c r="E65" s="19"/>
      <c r="F65" s="19"/>
    </row>
    <row r="66" spans="1:6">
      <c r="A66" s="19"/>
      <c r="B66" s="19"/>
      <c r="E66" s="19"/>
      <c r="F66" s="19"/>
    </row>
    <row r="67" spans="1:6">
      <c r="A67" s="19"/>
      <c r="B67" s="19"/>
      <c r="E67" s="19"/>
      <c r="F67" s="19"/>
    </row>
    <row r="68" spans="1:6">
      <c r="A68" s="19"/>
      <c r="B68" s="19"/>
      <c r="E68" s="19"/>
      <c r="F68" s="19"/>
    </row>
    <row r="69" spans="1:6">
      <c r="A69" s="19"/>
      <c r="B69" s="19"/>
      <c r="E69" s="19"/>
      <c r="F69" s="19"/>
    </row>
    <row r="70" spans="1:6">
      <c r="A70" s="19"/>
      <c r="B70" s="19"/>
      <c r="E70" s="19"/>
      <c r="F70" s="19"/>
    </row>
    <row r="71" spans="1:6">
      <c r="A71" s="19"/>
      <c r="B71" s="19"/>
      <c r="E71" s="19"/>
      <c r="F71" s="19"/>
    </row>
    <row r="72" spans="1:6">
      <c r="A72" s="19"/>
      <c r="B72" s="19"/>
      <c r="E72" s="19"/>
      <c r="F72" s="19"/>
    </row>
    <row r="73" spans="1:6">
      <c r="A73" s="19"/>
      <c r="B73" s="19"/>
      <c r="E73" s="19"/>
      <c r="F73" s="19"/>
    </row>
    <row r="74" spans="1:6">
      <c r="A74" s="19"/>
      <c r="B74" s="19"/>
      <c r="E74" s="19"/>
      <c r="F74" s="19"/>
    </row>
    <row r="75" spans="1:6">
      <c r="A75" s="19"/>
      <c r="B75" s="19"/>
      <c r="E75" s="19"/>
      <c r="F75" s="19"/>
    </row>
    <row r="76" spans="1:6">
      <c r="A76" s="19"/>
      <c r="B76" s="19"/>
      <c r="E76" s="19"/>
      <c r="F76" s="19"/>
    </row>
    <row r="77" spans="1:6">
      <c r="A77" s="19"/>
      <c r="B77" s="19"/>
      <c r="E77" s="19"/>
      <c r="F77" s="19"/>
    </row>
    <row r="78" spans="1:6">
      <c r="A78" s="19"/>
      <c r="B78" s="19"/>
      <c r="E78" s="19"/>
      <c r="F78" s="19"/>
    </row>
    <row r="79" spans="1:6">
      <c r="E79" s="19"/>
      <c r="F79" s="19"/>
    </row>
    <row r="80" spans="1:6">
      <c r="E80" s="19"/>
      <c r="F80" s="19"/>
    </row>
    <row r="81" spans="5:6">
      <c r="E81" s="19"/>
      <c r="F81" s="19"/>
    </row>
    <row r="82" spans="5:6">
      <c r="E82" s="19"/>
      <c r="F82" s="19"/>
    </row>
    <row r="83" spans="5:6">
      <c r="E83" s="19"/>
      <c r="F83" s="19"/>
    </row>
    <row r="84" spans="5:6">
      <c r="E84" s="19"/>
      <c r="F84" s="19"/>
    </row>
    <row r="85" spans="5:6">
      <c r="E85" s="19"/>
      <c r="F85" s="19"/>
    </row>
    <row r="86" spans="5:6">
      <c r="E86" s="19"/>
      <c r="F86" s="19"/>
    </row>
    <row r="87" spans="5:6">
      <c r="E87" s="19"/>
      <c r="F87" s="19"/>
    </row>
    <row r="88" spans="5:6">
      <c r="E88" s="19"/>
      <c r="F88" s="19"/>
    </row>
    <row r="89" spans="5:6">
      <c r="E89" s="19"/>
      <c r="F89" s="19"/>
    </row>
    <row r="90" spans="5:6">
      <c r="E90" s="19"/>
      <c r="F90" s="19"/>
    </row>
    <row r="91" spans="5:6">
      <c r="E91" s="19"/>
      <c r="F91" s="19"/>
    </row>
    <row r="92" spans="5:6">
      <c r="E92" s="19"/>
      <c r="F92" s="19"/>
    </row>
    <row r="93" spans="5:6">
      <c r="E93" s="19"/>
      <c r="F93" s="19"/>
    </row>
  </sheetData>
  <mergeCells count="1">
    <mergeCell ref="A6:A7"/>
  </mergeCells>
  <phoneticPr fontId="0" type="noConversion"/>
  <pageMargins left="0.52" right="0.28999999999999998" top="0.56000000000000005" bottom="0.65" header="0.5" footer="0.5"/>
  <pageSetup scale="59" orientation="portrait" horizontalDpi="800" verticalDpi="8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153</vt:i4>
      </vt:variant>
      <vt:variant>
        <vt:lpstr>Named Ranges</vt:lpstr>
      </vt:variant>
      <vt:variant>
        <vt:i4>5</vt:i4>
      </vt:variant>
    </vt:vector>
  </HeadingPairs>
  <TitlesOfParts>
    <vt:vector size="158" baseType="lpstr">
      <vt:lpstr>INSTRUCTIONS</vt:lpstr>
      <vt:lpstr>PAY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</vt:lpstr>
      <vt:lpstr>144</vt:lpstr>
      <vt:lpstr>145</vt:lpstr>
      <vt:lpstr>146</vt:lpstr>
      <vt:lpstr>147</vt:lpstr>
      <vt:lpstr>148</vt:lpstr>
      <vt:lpstr>149</vt:lpstr>
      <vt:lpstr>150</vt:lpstr>
      <vt:lpstr>DBE Affidavit</vt:lpstr>
      <vt:lpstr>PAY!Print_Area</vt:lpstr>
      <vt:lpstr>PAY!Print_Titles</vt:lpstr>
      <vt:lpstr>range</vt:lpstr>
      <vt:lpstr>s</vt:lpstr>
      <vt:lpstr>setup</vt:lpstr>
    </vt:vector>
  </TitlesOfParts>
  <Company>City of Overland Park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 Lutz</dc:creator>
  <cp:lastModifiedBy>Joe Archer</cp:lastModifiedBy>
  <cp:lastPrinted>1999-04-23T18:43:36Z</cp:lastPrinted>
  <dcterms:created xsi:type="dcterms:W3CDTF">1998-03-24T22:55:20Z</dcterms:created>
  <dcterms:modified xsi:type="dcterms:W3CDTF">2018-02-09T20:44:08Z</dcterms:modified>
</cp:coreProperties>
</file>