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50" windowWidth="14175" windowHeight="90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'Sheet1'!$A$11:$H$68</definedName>
    <definedName name="_xlnm.Print_Titles" localSheetId="0">'Sheet1'!$2:$10</definedName>
  </definedNames>
  <calcPr fullCalcOnLoad="1"/>
</workbook>
</file>

<file path=xl/sharedStrings.xml><?xml version="1.0" encoding="utf-8"?>
<sst xmlns="http://schemas.openxmlformats.org/spreadsheetml/2006/main" count="126" uniqueCount="69">
  <si>
    <t>Tract</t>
  </si>
  <si>
    <t>No.</t>
  </si>
  <si>
    <t>Ownership</t>
  </si>
  <si>
    <t>Legal</t>
  </si>
  <si>
    <t>Description</t>
  </si>
  <si>
    <t>Address of Property</t>
  </si>
  <si>
    <t>Within I.D.</t>
  </si>
  <si>
    <t>Mailing Address</t>
  </si>
  <si>
    <t>Property</t>
  </si>
  <si>
    <t>and</t>
  </si>
  <si>
    <t>Improvements</t>
  </si>
  <si>
    <t>Valuation</t>
  </si>
  <si>
    <t xml:space="preserve">Improvement </t>
  </si>
  <si>
    <t>District</t>
  </si>
  <si>
    <t>Assessment</t>
  </si>
  <si>
    <t>10530 Rosehill Road</t>
  </si>
  <si>
    <t>12330 W. 105th Terrace</t>
  </si>
  <si>
    <t>12332 W. 105th Terrace</t>
  </si>
  <si>
    <t>12336 W. 105th Terrace</t>
  </si>
  <si>
    <t>12338 W. 105th Terrace</t>
  </si>
  <si>
    <t>12342 W. 105th Terrace</t>
  </si>
  <si>
    <t>12344 W. 105th Terrace</t>
  </si>
  <si>
    <t>12400 W. 105th Terrace</t>
  </si>
  <si>
    <t>12402 W. 105th Terrace</t>
  </si>
  <si>
    <t>12406 W. 105th Terrace</t>
  </si>
  <si>
    <t>12408 W. 105th Terrace</t>
  </si>
  <si>
    <t>12418 W. 105th Terrace</t>
  </si>
  <si>
    <t>12420 W. 105th Terrace</t>
  </si>
  <si>
    <t>12438 W. 105th Terrace</t>
  </si>
  <si>
    <t>Sandra Bezousek &amp;</t>
  </si>
  <si>
    <t>Debra M. Lucas</t>
  </si>
  <si>
    <t>Patricia S. Trebilcox</t>
  </si>
  <si>
    <t>Roy Micheal Pearson &amp;</t>
  </si>
  <si>
    <t>Janice K. Pearson</t>
  </si>
  <si>
    <t>Demonria Jean Alley</t>
  </si>
  <si>
    <t>Hilmer F. Seifferlein &amp;</t>
  </si>
  <si>
    <t>Rose M. Seifferlein</t>
  </si>
  <si>
    <t>Frederick H. Kramer &amp;</t>
  </si>
  <si>
    <t>Jeanne H. Kramer</t>
  </si>
  <si>
    <t>Penelope A Patterson</t>
  </si>
  <si>
    <t>John R. Rooney &amp;</t>
  </si>
  <si>
    <t>Mary Ann Rooney</t>
  </si>
  <si>
    <t>Gretchen A. Bartkoski,</t>
  </si>
  <si>
    <t>Trustee</t>
  </si>
  <si>
    <t>Marvin L. Schanze &amp;</t>
  </si>
  <si>
    <t>Betty J. Schanze</t>
  </si>
  <si>
    <t>City of Overland Park</t>
  </si>
  <si>
    <t>Chester D. Harden &amp;</t>
  </si>
  <si>
    <t>Wilma J. Harden, Trustees</t>
  </si>
  <si>
    <t>Jean A. Arpin</t>
  </si>
  <si>
    <t>Lora Lynne Perrin</t>
  </si>
  <si>
    <t>Elizabeth Ann Smith</t>
  </si>
  <si>
    <t>Pepper Pointe Developers</t>
  </si>
  <si>
    <t>None</t>
  </si>
  <si>
    <t>c/o Charles R. Cox</t>
  </si>
  <si>
    <t>Kansas City, MO  64145</t>
  </si>
  <si>
    <t>See Attached Legal</t>
  </si>
  <si>
    <t>8500 Santa Fe Drive</t>
  </si>
  <si>
    <t>Overland Park, KS  66212</t>
  </si>
  <si>
    <t>*</t>
  </si>
  <si>
    <t>**</t>
  </si>
  <si>
    <t>Sub-Total</t>
  </si>
  <si>
    <t>Total</t>
  </si>
  <si>
    <t>*    Property has not been appraised</t>
  </si>
  <si>
    <t>**   Share is fix sum</t>
  </si>
  <si>
    <t>Overland Park, KS  66215</t>
  </si>
  <si>
    <t>Improvement District 95-170 Assessment Role</t>
  </si>
  <si>
    <t>(4.5%)</t>
  </si>
  <si>
    <t>11336 Jarboe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</si>
</sst>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Font="1" applyBorder="1" applyAlignment="1">
      <alignment/>
    </xf>
    <xf numFmtId="164" fontId="0" fillId="0" borderId="0" xfId="0" applyNumberFormat="1" applyAlignment="1">
      <alignment/>
    </xf>
    <xf numFmtId="164" fontId="0" fillId="0" borderId="2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2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right"/>
    </xf>
    <xf numFmtId="10" fontId="0" fillId="0" borderId="1" xfId="0" applyNumberFormat="1" applyFont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7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.7109375" style="0" customWidth="1"/>
    <col min="2" max="2" width="23.00390625" style="0" customWidth="1"/>
    <col min="3" max="3" width="19.28125" style="0" customWidth="1"/>
    <col min="4" max="4" width="25.140625" style="0" customWidth="1"/>
    <col min="5" max="5" width="24.421875" style="0" customWidth="1"/>
    <col min="6" max="6" width="14.421875" style="0" customWidth="1"/>
    <col min="7" max="7" width="13.57421875" style="0" customWidth="1"/>
    <col min="8" max="8" width="3.140625" style="0" customWidth="1"/>
  </cols>
  <sheetData>
    <row r="2" ht="12.75">
      <c r="A2" t="s">
        <v>66</v>
      </c>
    </row>
    <row r="6" spans="6:7" ht="12.75">
      <c r="F6" s="10" t="s">
        <v>8</v>
      </c>
      <c r="G6" s="10" t="s">
        <v>12</v>
      </c>
    </row>
    <row r="7" spans="1:7" ht="12.75">
      <c r="A7" t="s">
        <v>14</v>
      </c>
      <c r="F7" s="10" t="s">
        <v>9</v>
      </c>
      <c r="G7" s="10" t="s">
        <v>13</v>
      </c>
    </row>
    <row r="8" spans="1:7" ht="12.75">
      <c r="A8" t="s">
        <v>0</v>
      </c>
      <c r="C8" t="s">
        <v>3</v>
      </c>
      <c r="D8" t="s">
        <v>5</v>
      </c>
      <c r="F8" s="10" t="s">
        <v>10</v>
      </c>
      <c r="G8" s="10" t="s">
        <v>14</v>
      </c>
    </row>
    <row r="9" spans="1:7" ht="13.5" thickBot="1">
      <c r="A9" s="1" t="s">
        <v>1</v>
      </c>
      <c r="B9" s="1" t="s">
        <v>2</v>
      </c>
      <c r="C9" s="1" t="s">
        <v>4</v>
      </c>
      <c r="D9" s="1" t="s">
        <v>6</v>
      </c>
      <c r="E9" s="1" t="s">
        <v>7</v>
      </c>
      <c r="F9" s="11" t="s">
        <v>11</v>
      </c>
      <c r="G9" s="12" t="s">
        <v>67</v>
      </c>
    </row>
    <row r="10" ht="13.5" thickTop="1">
      <c r="A10" s="9"/>
    </row>
    <row r="11" spans="1:7" ht="12.75">
      <c r="A11" s="9">
        <v>1</v>
      </c>
      <c r="B11" t="s">
        <v>29</v>
      </c>
      <c r="C11" t="s">
        <v>56</v>
      </c>
      <c r="D11" t="s">
        <v>16</v>
      </c>
      <c r="E11" t="s">
        <v>16</v>
      </c>
      <c r="F11" s="2">
        <v>107300</v>
      </c>
      <c r="G11" s="2">
        <f>ROUND(F11*0.045,2)</f>
        <v>4828.5</v>
      </c>
    </row>
    <row r="12" spans="1:7" ht="12.75">
      <c r="A12" s="9"/>
      <c r="B12" t="s">
        <v>30</v>
      </c>
      <c r="D12" t="s">
        <v>65</v>
      </c>
      <c r="E12" t="s">
        <v>65</v>
      </c>
      <c r="F12" s="2"/>
      <c r="G12" s="2"/>
    </row>
    <row r="13" spans="1:7" ht="12.75">
      <c r="A13" s="9"/>
      <c r="F13" s="2"/>
      <c r="G13" s="2"/>
    </row>
    <row r="14" spans="1:7" ht="12.75">
      <c r="A14" s="9">
        <v>2</v>
      </c>
      <c r="B14" t="s">
        <v>31</v>
      </c>
      <c r="C14" t="s">
        <v>56</v>
      </c>
      <c r="D14" t="s">
        <v>17</v>
      </c>
      <c r="E14" t="s">
        <v>17</v>
      </c>
      <c r="F14" s="2">
        <v>93900</v>
      </c>
      <c r="G14" s="2">
        <f>ROUND(F14*0.045,2)</f>
        <v>4225.5</v>
      </c>
    </row>
    <row r="15" spans="1:7" ht="12.75">
      <c r="A15" s="9"/>
      <c r="D15" t="s">
        <v>65</v>
      </c>
      <c r="E15" t="s">
        <v>65</v>
      </c>
      <c r="F15" s="2"/>
      <c r="G15" s="2"/>
    </row>
    <row r="16" spans="1:7" ht="12.75">
      <c r="A16" s="9"/>
      <c r="F16" s="2"/>
      <c r="G16" s="2"/>
    </row>
    <row r="17" spans="1:7" ht="12.75">
      <c r="A17" s="9">
        <v>3</v>
      </c>
      <c r="B17" t="s">
        <v>32</v>
      </c>
      <c r="C17" t="s">
        <v>56</v>
      </c>
      <c r="D17" t="s">
        <v>18</v>
      </c>
      <c r="E17" t="s">
        <v>18</v>
      </c>
      <c r="F17" s="2">
        <v>84200</v>
      </c>
      <c r="G17" s="2">
        <f>ROUND(F17*0.045,2)</f>
        <v>3789</v>
      </c>
    </row>
    <row r="18" spans="1:7" ht="12.75">
      <c r="A18" s="9"/>
      <c r="B18" t="s">
        <v>33</v>
      </c>
      <c r="D18" t="s">
        <v>65</v>
      </c>
      <c r="E18" t="s">
        <v>65</v>
      </c>
      <c r="F18" s="2"/>
      <c r="G18" s="2"/>
    </row>
    <row r="19" spans="1:7" ht="12.75">
      <c r="A19" s="9"/>
      <c r="F19" s="2"/>
      <c r="G19" s="2"/>
    </row>
    <row r="20" spans="1:7" ht="12.75">
      <c r="A20" s="9">
        <v>4</v>
      </c>
      <c r="B20" t="s">
        <v>34</v>
      </c>
      <c r="C20" t="s">
        <v>56</v>
      </c>
      <c r="D20" t="s">
        <v>19</v>
      </c>
      <c r="E20" t="s">
        <v>19</v>
      </c>
      <c r="F20" s="2">
        <v>104130</v>
      </c>
      <c r="G20" s="2">
        <f>ROUND(F20*0.045,2)</f>
        <v>4685.85</v>
      </c>
    </row>
    <row r="21" spans="1:7" ht="12.75">
      <c r="A21" s="9"/>
      <c r="D21" t="s">
        <v>65</v>
      </c>
      <c r="E21" t="s">
        <v>65</v>
      </c>
      <c r="F21" s="2"/>
      <c r="G21" s="2"/>
    </row>
    <row r="22" spans="1:7" ht="12.75">
      <c r="A22" s="9"/>
      <c r="F22" s="2"/>
      <c r="G22" s="2"/>
    </row>
    <row r="23" spans="1:7" ht="12.75">
      <c r="A23" s="9">
        <v>5</v>
      </c>
      <c r="B23" t="s">
        <v>35</v>
      </c>
      <c r="C23" t="s">
        <v>56</v>
      </c>
      <c r="D23" t="s">
        <v>20</v>
      </c>
      <c r="E23" t="s">
        <v>20</v>
      </c>
      <c r="F23" s="2">
        <v>96900</v>
      </c>
      <c r="G23" s="2">
        <f>ROUND(F23*0.045,2)</f>
        <v>4360.5</v>
      </c>
    </row>
    <row r="24" spans="1:7" ht="12.75">
      <c r="A24" s="9"/>
      <c r="B24" t="s">
        <v>36</v>
      </c>
      <c r="D24" t="s">
        <v>65</v>
      </c>
      <c r="E24" t="s">
        <v>65</v>
      </c>
      <c r="F24" s="2"/>
      <c r="G24" s="2"/>
    </row>
    <row r="25" spans="1:7" ht="12.75">
      <c r="A25" s="9"/>
      <c r="F25" s="2"/>
      <c r="G25" s="2"/>
    </row>
    <row r="26" spans="1:7" ht="12.75">
      <c r="A26" s="9">
        <v>6</v>
      </c>
      <c r="B26" t="s">
        <v>37</v>
      </c>
      <c r="C26" t="s">
        <v>56</v>
      </c>
      <c r="D26" t="s">
        <v>21</v>
      </c>
      <c r="E26" t="s">
        <v>21</v>
      </c>
      <c r="F26" s="2">
        <v>81340</v>
      </c>
      <c r="G26" s="2">
        <f>ROUND(F26*0.045,2)</f>
        <v>3660.3</v>
      </c>
    </row>
    <row r="27" spans="1:7" ht="12.75">
      <c r="A27" s="9"/>
      <c r="B27" t="s">
        <v>38</v>
      </c>
      <c r="D27" t="s">
        <v>65</v>
      </c>
      <c r="E27" t="s">
        <v>65</v>
      </c>
      <c r="F27" s="2"/>
      <c r="G27" s="2"/>
    </row>
    <row r="28" spans="1:7" ht="12.75">
      <c r="A28" s="9"/>
      <c r="F28" s="2"/>
      <c r="G28" s="2"/>
    </row>
    <row r="29" spans="1:7" ht="12.75">
      <c r="A29" s="9">
        <v>7</v>
      </c>
      <c r="B29" t="s">
        <v>39</v>
      </c>
      <c r="C29" t="s">
        <v>56</v>
      </c>
      <c r="D29" t="s">
        <v>22</v>
      </c>
      <c r="E29" t="s">
        <v>22</v>
      </c>
      <c r="F29" s="2">
        <v>78400</v>
      </c>
      <c r="G29" s="2">
        <f>ROUND(F29*0.045,2)</f>
        <v>3528</v>
      </c>
    </row>
    <row r="30" spans="1:7" ht="12.75">
      <c r="A30" s="9"/>
      <c r="D30" t="s">
        <v>65</v>
      </c>
      <c r="E30" t="s">
        <v>65</v>
      </c>
      <c r="F30" s="2"/>
      <c r="G30" s="2"/>
    </row>
    <row r="31" spans="1:7" ht="12.75">
      <c r="A31" s="9"/>
      <c r="F31" s="2"/>
      <c r="G31" s="2"/>
    </row>
    <row r="32" spans="1:7" ht="12.75">
      <c r="A32" s="9">
        <v>8</v>
      </c>
      <c r="B32" t="s">
        <v>40</v>
      </c>
      <c r="C32" t="s">
        <v>56</v>
      </c>
      <c r="D32" t="s">
        <v>23</v>
      </c>
      <c r="E32" t="s">
        <v>23</v>
      </c>
      <c r="F32" s="2">
        <v>95500</v>
      </c>
      <c r="G32" s="2">
        <f>ROUND(F32*0.045,2)</f>
        <v>4297.5</v>
      </c>
    </row>
    <row r="33" spans="1:7" ht="12.75">
      <c r="A33" s="9"/>
      <c r="B33" t="s">
        <v>41</v>
      </c>
      <c r="D33" t="s">
        <v>65</v>
      </c>
      <c r="E33" t="s">
        <v>65</v>
      </c>
      <c r="F33" s="2"/>
      <c r="G33" s="2"/>
    </row>
    <row r="34" spans="1:7" ht="12.75">
      <c r="A34" s="9"/>
      <c r="F34" s="2"/>
      <c r="G34" s="2"/>
    </row>
    <row r="35" spans="1:7" ht="12.75">
      <c r="A35" s="9">
        <v>9</v>
      </c>
      <c r="B35" t="s">
        <v>42</v>
      </c>
      <c r="C35" t="s">
        <v>56</v>
      </c>
      <c r="D35" t="s">
        <v>24</v>
      </c>
      <c r="E35" t="s">
        <v>24</v>
      </c>
      <c r="F35" s="2">
        <v>89200</v>
      </c>
      <c r="G35" s="2">
        <f>ROUND(F35*0.045,2)</f>
        <v>4014</v>
      </c>
    </row>
    <row r="36" spans="1:7" ht="12.75">
      <c r="A36" s="9"/>
      <c r="B36" t="s">
        <v>43</v>
      </c>
      <c r="D36" t="s">
        <v>65</v>
      </c>
      <c r="E36" t="s">
        <v>65</v>
      </c>
      <c r="F36" s="2"/>
      <c r="G36" s="2"/>
    </row>
    <row r="37" spans="1:7" ht="12.75">
      <c r="A37" s="9"/>
      <c r="F37" s="2"/>
      <c r="G37" s="2"/>
    </row>
    <row r="38" spans="1:7" ht="12.75">
      <c r="A38" s="9">
        <v>10</v>
      </c>
      <c r="B38" t="s">
        <v>44</v>
      </c>
      <c r="C38" t="s">
        <v>56</v>
      </c>
      <c r="D38" t="s">
        <v>25</v>
      </c>
      <c r="E38" t="s">
        <v>25</v>
      </c>
      <c r="F38" s="2">
        <v>89700</v>
      </c>
      <c r="G38" s="2">
        <f>ROUND(F38*0.045,2)</f>
        <v>4036.5</v>
      </c>
    </row>
    <row r="39" spans="1:7" ht="12.75">
      <c r="A39" s="9"/>
      <c r="B39" t="s">
        <v>45</v>
      </c>
      <c r="D39" t="s">
        <v>65</v>
      </c>
      <c r="E39" t="s">
        <v>65</v>
      </c>
      <c r="F39" s="2"/>
      <c r="G39" s="2"/>
    </row>
    <row r="40" spans="1:7" ht="12.75">
      <c r="A40" s="9"/>
      <c r="F40" s="2"/>
      <c r="G40" s="2"/>
    </row>
    <row r="41" spans="1:7" ht="12.75">
      <c r="A41" s="9">
        <v>11</v>
      </c>
      <c r="B41" t="s">
        <v>47</v>
      </c>
      <c r="C41" t="s">
        <v>56</v>
      </c>
      <c r="D41" t="s">
        <v>26</v>
      </c>
      <c r="E41" t="s">
        <v>26</v>
      </c>
      <c r="F41" s="2">
        <v>88600</v>
      </c>
      <c r="G41" s="2">
        <f>ROUND(F41*0.045,2)</f>
        <v>3987</v>
      </c>
    </row>
    <row r="42" spans="1:7" ht="12.75">
      <c r="A42" s="9"/>
      <c r="B42" t="s">
        <v>48</v>
      </c>
      <c r="D42" t="s">
        <v>65</v>
      </c>
      <c r="E42" t="s">
        <v>65</v>
      </c>
      <c r="F42" s="2"/>
      <c r="G42" s="2"/>
    </row>
    <row r="43" spans="1:7" ht="12.75">
      <c r="A43" s="9"/>
      <c r="F43" s="2"/>
      <c r="G43" s="2"/>
    </row>
    <row r="44" spans="1:7" ht="12.75">
      <c r="A44" s="9">
        <v>12</v>
      </c>
      <c r="B44" t="s">
        <v>49</v>
      </c>
      <c r="C44" t="s">
        <v>56</v>
      </c>
      <c r="D44" t="s">
        <v>27</v>
      </c>
      <c r="E44" t="s">
        <v>27</v>
      </c>
      <c r="F44" s="2">
        <v>86700</v>
      </c>
      <c r="G44" s="2">
        <f>ROUND(F44*0.045,2)</f>
        <v>3901.5</v>
      </c>
    </row>
    <row r="45" spans="1:7" ht="12.75">
      <c r="A45" s="9"/>
      <c r="D45" t="s">
        <v>65</v>
      </c>
      <c r="E45" t="s">
        <v>65</v>
      </c>
      <c r="F45" s="2"/>
      <c r="G45" s="2"/>
    </row>
    <row r="46" spans="1:7" ht="12.75">
      <c r="A46" s="9"/>
      <c r="F46" s="2"/>
      <c r="G46" s="2"/>
    </row>
    <row r="47" spans="1:7" ht="12.75">
      <c r="A47" s="9">
        <v>13</v>
      </c>
      <c r="B47" t="s">
        <v>50</v>
      </c>
      <c r="C47" t="s">
        <v>56</v>
      </c>
      <c r="D47" t="s">
        <v>28</v>
      </c>
      <c r="E47" t="s">
        <v>28</v>
      </c>
      <c r="F47" s="2">
        <v>90700</v>
      </c>
      <c r="G47" s="2">
        <f>ROUND(F47*0.045,2)</f>
        <v>4081.5</v>
      </c>
    </row>
    <row r="48" spans="1:7" ht="12.75">
      <c r="A48" s="9"/>
      <c r="D48" t="s">
        <v>65</v>
      </c>
      <c r="E48" t="s">
        <v>65</v>
      </c>
      <c r="F48" s="2"/>
      <c r="G48" s="2"/>
    </row>
    <row r="49" spans="1:7" ht="12.75">
      <c r="A49" s="9"/>
      <c r="F49" s="2"/>
      <c r="G49" s="2"/>
    </row>
    <row r="50" spans="1:7" ht="12.75">
      <c r="A50" s="9">
        <v>14</v>
      </c>
      <c r="B50" t="s">
        <v>51</v>
      </c>
      <c r="C50" t="s">
        <v>56</v>
      </c>
      <c r="D50" t="s">
        <v>15</v>
      </c>
      <c r="E50" t="s">
        <v>15</v>
      </c>
      <c r="F50" s="2">
        <v>144000</v>
      </c>
      <c r="G50" s="2">
        <f>ROUND(F50*0.045,2)</f>
        <v>6480</v>
      </c>
    </row>
    <row r="51" spans="1:7" ht="12.75">
      <c r="A51" s="9"/>
      <c r="D51" t="s">
        <v>65</v>
      </c>
      <c r="E51" t="s">
        <v>65</v>
      </c>
      <c r="F51" s="2"/>
      <c r="G51" s="2"/>
    </row>
    <row r="52" spans="1:7" ht="12.75">
      <c r="A52" s="9"/>
      <c r="F52" s="2"/>
      <c r="G52" s="2"/>
    </row>
    <row r="53" spans="1:7" ht="12.75">
      <c r="A53" s="9">
        <v>15</v>
      </c>
      <c r="B53" t="s">
        <v>52</v>
      </c>
      <c r="C53" t="s">
        <v>56</v>
      </c>
      <c r="D53" t="s">
        <v>53</v>
      </c>
      <c r="E53" t="s">
        <v>54</v>
      </c>
      <c r="F53" s="2">
        <v>0</v>
      </c>
      <c r="G53" s="2">
        <f>ROUND(F53*0.045,2)</f>
        <v>0</v>
      </c>
    </row>
    <row r="54" spans="1:7" ht="12.75">
      <c r="A54" s="9"/>
      <c r="E54" t="s">
        <v>68</v>
      </c>
      <c r="F54" s="2"/>
      <c r="G54" s="2"/>
    </row>
    <row r="55" spans="1:7" ht="13.5" thickBot="1">
      <c r="A55" s="9"/>
      <c r="E55" t="s">
        <v>55</v>
      </c>
      <c r="F55" s="3"/>
      <c r="G55" s="3"/>
    </row>
    <row r="56" spans="1:7" ht="12.75">
      <c r="A56" s="9"/>
      <c r="F56" s="4"/>
      <c r="G56" s="4"/>
    </row>
    <row r="57" spans="1:7" ht="12.75">
      <c r="A57" s="9"/>
      <c r="E57" s="6" t="s">
        <v>61</v>
      </c>
      <c r="F57" s="4">
        <f>SUM(F11:F53)</f>
        <v>1330570</v>
      </c>
      <c r="G57" s="4">
        <f>SUM(G11:G53)</f>
        <v>59875.649999999994</v>
      </c>
    </row>
    <row r="58" spans="1:7" ht="12.75">
      <c r="A58" s="9"/>
      <c r="F58" s="4"/>
      <c r="G58" s="4"/>
    </row>
    <row r="59" spans="1:7" ht="12.75">
      <c r="A59" s="9"/>
      <c r="F59" s="2"/>
      <c r="G59" s="2"/>
    </row>
    <row r="60" spans="1:8" ht="12.75">
      <c r="A60" s="9">
        <v>16</v>
      </c>
      <c r="B60" t="s">
        <v>46</v>
      </c>
      <c r="C60" t="s">
        <v>56</v>
      </c>
      <c r="E60" t="s">
        <v>57</v>
      </c>
      <c r="F60" s="5" t="s">
        <v>59</v>
      </c>
      <c r="G60" s="2">
        <v>195142</v>
      </c>
      <c r="H60" t="s">
        <v>60</v>
      </c>
    </row>
    <row r="61" spans="1:7" ht="13.5" thickBot="1">
      <c r="A61" s="9"/>
      <c r="E61" t="s">
        <v>58</v>
      </c>
      <c r="F61" s="8"/>
      <c r="G61" s="8"/>
    </row>
    <row r="62" spans="1:7" ht="12.75">
      <c r="A62" s="9"/>
      <c r="F62" s="2"/>
      <c r="G62" s="2"/>
    </row>
    <row r="64" spans="5:7" ht="15.75">
      <c r="E64" s="7" t="s">
        <v>62</v>
      </c>
      <c r="F64" s="2">
        <f>F57</f>
        <v>1330570</v>
      </c>
      <c r="G64" s="2">
        <f>G57+G60</f>
        <v>255017.65</v>
      </c>
    </row>
    <row r="65" spans="6:7" ht="12.75">
      <c r="F65" s="2"/>
      <c r="G65" s="2"/>
    </row>
    <row r="66" ht="12.75">
      <c r="B66" t="s">
        <v>63</v>
      </c>
    </row>
    <row r="67" ht="12.75">
      <c r="B67" t="s">
        <v>64</v>
      </c>
    </row>
  </sheetData>
  <printOptions/>
  <pageMargins left="0.75" right="0.75" top="1" bottom="1" header="0.5" footer="0.5"/>
  <pageSetup firstPageNumber="1" useFirstPageNumber="1" horizontalDpi="300" verticalDpi="300" orientation="landscape" scale="90" r:id="rId1"/>
  <headerFooter alignWithMargins="0">
    <oddHeader>&amp;R9/10/97
</oddHeader>
    <oddFooter>&amp;C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Overland Park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assessement roll</dc:title>
  <dc:subject/>
  <dc:creator>Larry Blankenship</dc:creator>
  <cp:keywords/>
  <dc:description/>
  <cp:lastModifiedBy>Joe Archer</cp:lastModifiedBy>
  <cp:lastPrinted>2000-01-12T21:46:00Z</cp:lastPrinted>
  <dcterms:created xsi:type="dcterms:W3CDTF">1997-08-11T21:39:41Z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