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2915" activeTab="0"/>
  </bookViews>
  <sheets>
    <sheet name="Concrete Frequency" sheetId="1" r:id="rId1"/>
    <sheet name="Concrete Aggregate (supplier)" sheetId="2" r:id="rId2"/>
    <sheet name="Concrete Aggregate (supplie (2)" sheetId="3" r:id="rId3"/>
  </sheets>
  <definedNames/>
  <calcPr calcMode="manual" fullCalcOnLoad="1"/>
</workbook>
</file>

<file path=xl/sharedStrings.xml><?xml version="1.0" encoding="utf-8"?>
<sst xmlns="http://schemas.openxmlformats.org/spreadsheetml/2006/main" count="62" uniqueCount="46">
  <si>
    <t>Tests</t>
  </si>
  <si>
    <t>Must hit F9 to recalculate after</t>
  </si>
  <si>
    <t>Curb Conversions from Feet to Cubic Yards</t>
  </si>
  <si>
    <t>A Curb @ 6" Front Face = 18' per cubic yard</t>
  </si>
  <si>
    <t>A Curb @ 8" Front Face = 17' per cubic yard</t>
  </si>
  <si>
    <t>A Curb @ 10" Front Face = 16' per cubic yard</t>
  </si>
  <si>
    <t>B Curb @ 10" Front Face = 15' per cubic yard</t>
  </si>
  <si>
    <t>C Curb @ 10" Front Face = 16' per cubic yard</t>
  </si>
  <si>
    <t>D Curb (Dowell On) = 45' per cubic yard</t>
  </si>
  <si>
    <t>E Curb @ 10" Front Face = 17' per cubic yard</t>
  </si>
  <si>
    <t>4" Sidewalk Conversions from Square Yards to Cubic Yards</t>
  </si>
  <si>
    <r>
      <t xml:space="preserve">entering a new total Quantitiy </t>
    </r>
    <r>
      <rPr>
        <sz val="10"/>
        <rFont val="Arial"/>
        <family val="2"/>
      </rPr>
      <t>#</t>
    </r>
  </si>
  <si>
    <t>Cubic Yards</t>
  </si>
  <si>
    <t xml:space="preserve">4' x 1125' x .333 /27 = 55cy each </t>
  </si>
  <si>
    <t xml:space="preserve">5' x 900' x .333 /27 = 55cy each </t>
  </si>
  <si>
    <t xml:space="preserve">6' x 750' x .333 /27 = 55cy each </t>
  </si>
  <si>
    <t xml:space="preserve">Other Flat work is in Square Yards and needs to be converted </t>
  </si>
  <si>
    <t>to square feet and then to cubic yards</t>
  </si>
  <si>
    <t>Notes for Daily Work:</t>
  </si>
  <si>
    <t>CuYd Calculator</t>
  </si>
  <si>
    <t>Lenth (ft)</t>
  </si>
  <si>
    <t>Width(ft)</t>
  </si>
  <si>
    <t>Thickness (in)</t>
  </si>
  <si>
    <t>Area (CuYd)</t>
  </si>
  <si>
    <t>Placement</t>
  </si>
  <si>
    <t>Yds Placed</t>
  </si>
  <si>
    <t>Cum. Yds</t>
  </si>
  <si>
    <t>Tons CA</t>
  </si>
  <si>
    <t>Cum Tons CA</t>
  </si>
  <si>
    <t>Tons FA</t>
  </si>
  <si>
    <t>Cum Tons FA</t>
  </si>
  <si>
    <t>Values for FA and CA based on high end for all</t>
  </si>
  <si>
    <t>approved KCMMB mixes</t>
  </si>
  <si>
    <t>Enter Total Estimated Quantity for the Day</t>
  </si>
  <si>
    <t>Testing Frequency from the Testing Chart</t>
  </si>
  <si>
    <t>Pounds CA per CuYd</t>
  </si>
  <si>
    <t>Pounds FA per CuYd</t>
  </si>
  <si>
    <t xml:space="preserve">This sheet provides random number calculations for concrete testing based on cubic yards placed and the sampling requirements for the </t>
  </si>
  <si>
    <t xml:space="preserve">type of placement.  </t>
  </si>
  <si>
    <t>Enter the estimated daily placement and testing frequency and the sheet will calculate the number of tests required and the sampling target.</t>
  </si>
  <si>
    <t>sampling of course and fine aggregate from the concrete supplier plant.</t>
  </si>
  <si>
    <t>Enter the daily placement amounts in the Yds Placed and the sheet will estimate the quantiites for FA and CA used to determine when tests are required.</t>
  </si>
  <si>
    <t>The blue shaded cells contain the formulas and are protected. Copy this tab to maintain a record for each supplier.</t>
  </si>
  <si>
    <t>The gray shaded cells contain the formulas and are protected. F9 is required to update the calculations.</t>
  </si>
  <si>
    <t>Enter LNFT</t>
  </si>
  <si>
    <t>CuYds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</si>
</sst>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+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4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2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C1">
      <selection activeCell="F36" sqref="F36"/>
    </sheetView>
  </sheetViews>
  <sheetFormatPr defaultColWidth="9.140625" defaultRowHeight="12.75"/>
  <cols>
    <col min="1" max="1" width="17.28125" style="0" customWidth="1"/>
    <col min="3" max="3" width="20.8515625" style="0" customWidth="1"/>
    <col min="8" max="8" width="14.57421875" style="0" customWidth="1"/>
    <col min="9" max="9" width="13.8515625" style="0" customWidth="1"/>
    <col min="10" max="10" width="11.00390625" style="0" customWidth="1"/>
  </cols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43</v>
      </c>
    </row>
    <row r="5" spans="1:5" ht="59.25" customHeight="1">
      <c r="A5" s="9" t="s">
        <v>33</v>
      </c>
      <c r="B5" s="5">
        <v>100</v>
      </c>
      <c r="C5" s="4" t="s">
        <v>12</v>
      </c>
      <c r="D5" s="1" t="s">
        <v>0</v>
      </c>
      <c r="E5" s="12">
        <f>B5/B6</f>
        <v>2</v>
      </c>
    </row>
    <row r="6" spans="1:2" ht="51.75" customHeight="1">
      <c r="A6" s="9" t="s">
        <v>34</v>
      </c>
      <c r="B6">
        <v>50</v>
      </c>
    </row>
    <row r="9" spans="2:3" ht="12.75">
      <c r="B9" s="5">
        <v>1</v>
      </c>
      <c r="C9" s="12">
        <f aca="true" ca="1" t="shared" si="0" ref="C9:C40">RAND()*(B$6-1)+(B$6*(B9-1))</f>
        <v>22.69363231732664</v>
      </c>
    </row>
    <row r="10" spans="2:3" ht="12.75">
      <c r="B10" s="5">
        <v>2</v>
      </c>
      <c r="C10" s="12">
        <f ca="1" t="shared" si="0"/>
        <v>57.64891717998854</v>
      </c>
    </row>
    <row r="11" spans="2:3" ht="12.75">
      <c r="B11" s="5">
        <v>3</v>
      </c>
      <c r="C11" s="12">
        <f ca="1" t="shared" si="0"/>
        <v>128.26883078841345</v>
      </c>
    </row>
    <row r="12" spans="2:6" ht="12.75">
      <c r="B12" s="5">
        <v>4</v>
      </c>
      <c r="C12" s="12">
        <f ca="1" t="shared" si="0"/>
        <v>157.13008259378802</v>
      </c>
      <c r="F12" s="1" t="s">
        <v>2</v>
      </c>
    </row>
    <row r="13" spans="2:11" ht="12.75">
      <c r="B13" s="5">
        <v>5</v>
      </c>
      <c r="C13" s="12">
        <f ca="1" t="shared" si="0"/>
        <v>229.85757986966914</v>
      </c>
      <c r="J13" t="s">
        <v>44</v>
      </c>
      <c r="K13" t="s">
        <v>45</v>
      </c>
    </row>
    <row r="14" spans="2:11" ht="12.75">
      <c r="B14" s="5">
        <v>6</v>
      </c>
      <c r="C14" s="12">
        <f ca="1" t="shared" si="0"/>
        <v>285.6890966091309</v>
      </c>
      <c r="F14" t="s">
        <v>3</v>
      </c>
      <c r="K14" s="12">
        <f>J14/18</f>
        <v>0</v>
      </c>
    </row>
    <row r="15" spans="2:11" ht="12.75">
      <c r="B15" s="5">
        <v>7</v>
      </c>
      <c r="C15" s="12">
        <f ca="1" t="shared" si="0"/>
        <v>328.34813739810863</v>
      </c>
      <c r="F15" t="s">
        <v>4</v>
      </c>
      <c r="K15" s="12">
        <f>J15/17</f>
        <v>0</v>
      </c>
    </row>
    <row r="16" spans="2:11" ht="12.75">
      <c r="B16" s="5">
        <v>8</v>
      </c>
      <c r="C16" s="12">
        <f ca="1" t="shared" si="0"/>
        <v>391.8868574518138</v>
      </c>
      <c r="F16" t="s">
        <v>5</v>
      </c>
      <c r="K16" s="12">
        <f>J16/16</f>
        <v>0</v>
      </c>
    </row>
    <row r="17" spans="2:11" ht="12.75">
      <c r="B17" s="5">
        <v>9</v>
      </c>
      <c r="C17" s="12">
        <f ca="1" t="shared" si="0"/>
        <v>444.1640230711302</v>
      </c>
      <c r="F17" t="s">
        <v>6</v>
      </c>
      <c r="K17" s="12">
        <f>J17/15</f>
        <v>0</v>
      </c>
    </row>
    <row r="18" spans="2:11" ht="12.75">
      <c r="B18" s="5">
        <v>10</v>
      </c>
      <c r="C18" s="12">
        <f ca="1" t="shared" si="0"/>
        <v>487.16234924943683</v>
      </c>
      <c r="F18" t="s">
        <v>7</v>
      </c>
      <c r="K18" s="12">
        <f>J18/16</f>
        <v>0</v>
      </c>
    </row>
    <row r="19" spans="2:11" ht="12.75">
      <c r="B19" s="5">
        <v>11</v>
      </c>
      <c r="C19" s="12">
        <f ca="1" t="shared" si="0"/>
        <v>546.6059289953789</v>
      </c>
      <c r="F19" t="s">
        <v>8</v>
      </c>
      <c r="K19" s="12">
        <f>J19/45</f>
        <v>0</v>
      </c>
    </row>
    <row r="20" spans="2:11" ht="12.75">
      <c r="B20" s="5">
        <v>12</v>
      </c>
      <c r="C20" s="12">
        <f ca="1" t="shared" si="0"/>
        <v>573.1017646354838</v>
      </c>
      <c r="F20" t="s">
        <v>9</v>
      </c>
      <c r="K20" s="12">
        <f>J20/17</f>
        <v>0</v>
      </c>
    </row>
    <row r="21" spans="2:3" ht="12.75">
      <c r="B21" s="5">
        <v>13</v>
      </c>
      <c r="C21" s="12">
        <f ca="1" t="shared" si="0"/>
        <v>618.3499596544635</v>
      </c>
    </row>
    <row r="22" spans="2:6" ht="12.75">
      <c r="B22" s="5">
        <v>14</v>
      </c>
      <c r="C22" s="12">
        <f ca="1" t="shared" si="0"/>
        <v>660.974783308626</v>
      </c>
      <c r="F22" s="1" t="s">
        <v>10</v>
      </c>
    </row>
    <row r="23" spans="2:3" ht="12.75">
      <c r="B23" s="5">
        <v>15</v>
      </c>
      <c r="C23" s="12">
        <f ca="1" t="shared" si="0"/>
        <v>712.0293478599117</v>
      </c>
    </row>
    <row r="24" spans="2:6" ht="12.75">
      <c r="B24" s="5">
        <v>16</v>
      </c>
      <c r="C24" s="12">
        <f ca="1" t="shared" si="0"/>
        <v>784.5282772967965</v>
      </c>
      <c r="F24" s="1" t="s">
        <v>16</v>
      </c>
    </row>
    <row r="25" spans="2:6" ht="12.75">
      <c r="B25" s="5">
        <v>17</v>
      </c>
      <c r="C25" s="12">
        <f ca="1" t="shared" si="0"/>
        <v>805.610008399921</v>
      </c>
      <c r="F25" s="1" t="s">
        <v>17</v>
      </c>
    </row>
    <row r="26" spans="2:3" ht="12.75">
      <c r="B26" s="5">
        <v>18</v>
      </c>
      <c r="C26" s="12">
        <f ca="1" t="shared" si="0"/>
        <v>857.7239345606149</v>
      </c>
    </row>
    <row r="27" spans="2:6" ht="12.75">
      <c r="B27" s="5">
        <v>19</v>
      </c>
      <c r="C27" s="12">
        <f ca="1" t="shared" si="0"/>
        <v>946.6655291925177</v>
      </c>
      <c r="F27" t="s">
        <v>13</v>
      </c>
    </row>
    <row r="28" spans="2:6" ht="12.75">
      <c r="B28" s="5">
        <v>20</v>
      </c>
      <c r="C28" s="12">
        <f ca="1" t="shared" si="0"/>
        <v>979.4076002560939</v>
      </c>
      <c r="F28" t="s">
        <v>14</v>
      </c>
    </row>
    <row r="29" spans="2:6" ht="12.75">
      <c r="B29" s="5">
        <v>21</v>
      </c>
      <c r="C29" s="12">
        <f ca="1" t="shared" si="0"/>
        <v>1027.7767645264776</v>
      </c>
      <c r="F29" t="s">
        <v>15</v>
      </c>
    </row>
    <row r="30" spans="2:3" ht="12.75">
      <c r="B30" s="5">
        <v>22</v>
      </c>
      <c r="C30" s="12">
        <f ca="1" t="shared" si="0"/>
        <v>1086.8467803024987</v>
      </c>
    </row>
    <row r="31" spans="2:6" ht="12.75">
      <c r="B31" s="5">
        <v>23</v>
      </c>
      <c r="C31" s="12">
        <f ca="1" t="shared" si="0"/>
        <v>1135.9567336127811</v>
      </c>
      <c r="F31" s="1" t="s">
        <v>1</v>
      </c>
    </row>
    <row r="32" spans="2:6" ht="12.75">
      <c r="B32" s="5">
        <v>24</v>
      </c>
      <c r="C32" s="12">
        <f ca="1" t="shared" si="0"/>
        <v>1175.9896803051995</v>
      </c>
      <c r="F32" s="1" t="s">
        <v>11</v>
      </c>
    </row>
    <row r="33" spans="2:3" ht="12.75">
      <c r="B33" s="5">
        <v>25</v>
      </c>
      <c r="C33" s="12">
        <f ca="1" t="shared" si="0"/>
        <v>1224.5253760490498</v>
      </c>
    </row>
    <row r="34" spans="2:3" ht="12.75">
      <c r="B34" s="5">
        <v>26</v>
      </c>
      <c r="C34" s="12">
        <f ca="1" t="shared" si="0"/>
        <v>1275.6684859736556</v>
      </c>
    </row>
    <row r="35" spans="2:8" ht="13.5" thickBot="1">
      <c r="B35" s="5">
        <v>27</v>
      </c>
      <c r="C35" s="12">
        <f ca="1" t="shared" si="0"/>
        <v>1313.5792911367107</v>
      </c>
      <c r="F35" s="2" t="s">
        <v>18</v>
      </c>
      <c r="G35" s="3"/>
      <c r="H35" s="3"/>
    </row>
    <row r="36" spans="2:3" ht="12.75">
      <c r="B36" s="5">
        <v>28</v>
      </c>
      <c r="C36" s="12">
        <f ca="1" t="shared" si="0"/>
        <v>1370.753141862083</v>
      </c>
    </row>
    <row r="37" spans="2:3" ht="12.75">
      <c r="B37" s="5">
        <v>29</v>
      </c>
      <c r="C37" s="12">
        <f ca="1" t="shared" si="0"/>
        <v>1415.8530583458466</v>
      </c>
    </row>
    <row r="38" spans="2:3" ht="12.75">
      <c r="B38" s="5">
        <v>30</v>
      </c>
      <c r="C38" s="12">
        <f ca="1" t="shared" si="0"/>
        <v>1496.6462623419188</v>
      </c>
    </row>
    <row r="39" spans="2:6" ht="12.75">
      <c r="B39" s="5">
        <v>31</v>
      </c>
      <c r="C39" s="12">
        <f ca="1" t="shared" si="0"/>
        <v>1526.888146937923</v>
      </c>
      <c r="F39" s="1" t="s">
        <v>19</v>
      </c>
    </row>
    <row r="40" spans="2:9" ht="12.75">
      <c r="B40" s="5">
        <v>32</v>
      </c>
      <c r="C40" s="12">
        <f ca="1" t="shared" si="0"/>
        <v>1571.4697804078883</v>
      </c>
      <c r="F40" t="s">
        <v>20</v>
      </c>
      <c r="G40" t="s">
        <v>21</v>
      </c>
      <c r="H40" t="s">
        <v>22</v>
      </c>
      <c r="I40" t="s">
        <v>23</v>
      </c>
    </row>
    <row r="41" spans="2:9" ht="12.75">
      <c r="B41" s="5">
        <v>33</v>
      </c>
      <c r="C41" s="12">
        <f aca="true" ca="1" t="shared" si="1" ref="C41:C58">RAND()*(B$6-1)+(B$6*(B41-1))</f>
        <v>1608.4895681850323</v>
      </c>
      <c r="F41" s="5">
        <v>200</v>
      </c>
      <c r="G41" s="5">
        <v>5</v>
      </c>
      <c r="H41" s="5">
        <v>5</v>
      </c>
      <c r="I41" s="10">
        <f>F41*G41*H41/12/27</f>
        <v>15.4320987654321</v>
      </c>
    </row>
    <row r="42" spans="2:9" ht="12.75">
      <c r="B42" s="5">
        <v>34</v>
      </c>
      <c r="C42" s="12">
        <f ca="1" t="shared" si="1"/>
        <v>1693.242114205034</v>
      </c>
      <c r="F42">
        <v>100</v>
      </c>
      <c r="G42">
        <v>10</v>
      </c>
      <c r="H42">
        <v>8</v>
      </c>
      <c r="I42" s="10">
        <f aca="true" t="shared" si="2" ref="I42:I50">F42*G42*H42/12/27</f>
        <v>24.691358024691358</v>
      </c>
    </row>
    <row r="43" spans="2:9" ht="12.75">
      <c r="B43" s="5">
        <v>35</v>
      </c>
      <c r="C43" s="12">
        <f ca="1" t="shared" si="1"/>
        <v>1708.194201905162</v>
      </c>
      <c r="I43" s="10">
        <f t="shared" si="2"/>
        <v>0</v>
      </c>
    </row>
    <row r="44" spans="2:9" ht="12.75">
      <c r="B44" s="5">
        <v>36</v>
      </c>
      <c r="C44" s="12">
        <f ca="1" t="shared" si="1"/>
        <v>1769.8613282617252</v>
      </c>
      <c r="I44" s="10">
        <f t="shared" si="2"/>
        <v>0</v>
      </c>
    </row>
    <row r="45" spans="2:9" ht="12.75">
      <c r="B45" s="5">
        <v>37</v>
      </c>
      <c r="C45" s="12">
        <f ca="1" t="shared" si="1"/>
        <v>1844.6962070290838</v>
      </c>
      <c r="I45" s="10">
        <f t="shared" si="2"/>
        <v>0</v>
      </c>
    </row>
    <row r="46" spans="2:9" ht="12.75">
      <c r="B46" s="5">
        <v>38</v>
      </c>
      <c r="C46" s="12">
        <f ca="1" t="shared" si="1"/>
        <v>1882.3332650733398</v>
      </c>
      <c r="I46" s="10">
        <f t="shared" si="2"/>
        <v>0</v>
      </c>
    </row>
    <row r="47" spans="2:9" ht="12.75">
      <c r="B47" s="5">
        <v>39</v>
      </c>
      <c r="C47" s="12">
        <f ca="1" t="shared" si="1"/>
        <v>1924.051054331474</v>
      </c>
      <c r="I47" s="10">
        <f t="shared" si="2"/>
        <v>0</v>
      </c>
    </row>
    <row r="48" spans="2:9" ht="12.75">
      <c r="B48" s="5">
        <v>40</v>
      </c>
      <c r="C48" s="12">
        <f ca="1" t="shared" si="1"/>
        <v>1954.6466644729107</v>
      </c>
      <c r="I48" s="10">
        <f t="shared" si="2"/>
        <v>0</v>
      </c>
    </row>
    <row r="49" spans="2:9" ht="12.75">
      <c r="B49" s="5">
        <v>41</v>
      </c>
      <c r="C49" s="12">
        <f ca="1" t="shared" si="1"/>
        <v>2033.9810588696841</v>
      </c>
      <c r="I49" s="10">
        <f t="shared" si="2"/>
        <v>0</v>
      </c>
    </row>
    <row r="50" spans="2:9" ht="12.75">
      <c r="B50" s="5">
        <v>42</v>
      </c>
      <c r="C50" s="12">
        <f ca="1" t="shared" si="1"/>
        <v>2070.1095544028735</v>
      </c>
      <c r="I50" s="10">
        <f t="shared" si="2"/>
        <v>0</v>
      </c>
    </row>
    <row r="51" spans="2:3" ht="12.75">
      <c r="B51" s="5">
        <v>43</v>
      </c>
      <c r="C51" s="12">
        <f ca="1" t="shared" si="1"/>
        <v>2127.9095090585843</v>
      </c>
    </row>
    <row r="52" spans="2:3" ht="12.75">
      <c r="B52" s="5">
        <v>44</v>
      </c>
      <c r="C52" s="12">
        <f ca="1" t="shared" si="1"/>
        <v>2174.6189224304085</v>
      </c>
    </row>
    <row r="53" spans="2:3" ht="12.75">
      <c r="B53" s="5">
        <v>45</v>
      </c>
      <c r="C53" s="12">
        <f ca="1" t="shared" si="1"/>
        <v>2235.0912015983436</v>
      </c>
    </row>
    <row r="54" spans="2:3" ht="12.75">
      <c r="B54" s="5">
        <v>46</v>
      </c>
      <c r="C54" s="12">
        <f ca="1" t="shared" si="1"/>
        <v>2268.119272359853</v>
      </c>
    </row>
    <row r="55" spans="2:3" ht="12.75">
      <c r="B55" s="5">
        <v>47</v>
      </c>
      <c r="C55" s="12">
        <f ca="1" t="shared" si="1"/>
        <v>2323.809299938598</v>
      </c>
    </row>
    <row r="56" spans="2:3" ht="12.75">
      <c r="B56" s="5">
        <v>48</v>
      </c>
      <c r="C56" s="12">
        <f ca="1" t="shared" si="1"/>
        <v>2372.3488848554116</v>
      </c>
    </row>
    <row r="57" spans="2:3" ht="12.75">
      <c r="B57" s="5">
        <v>49</v>
      </c>
      <c r="C57" s="12">
        <f ca="1" t="shared" si="1"/>
        <v>2413.3436793375545</v>
      </c>
    </row>
    <row r="58" spans="2:3" ht="12.75">
      <c r="B58" s="5">
        <v>50</v>
      </c>
      <c r="C58" s="12">
        <f ca="1" t="shared" si="1"/>
        <v>2485.38528856252</v>
      </c>
    </row>
  </sheetData>
  <sheetProtection sheet="1" objects="1" scenarios="1"/>
  <protectedRanges>
    <protectedRange sqref="J14:J21" name="Range2"/>
    <protectedRange sqref="B6 E5 F41:H50" name="Range1"/>
  </protectedRange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0.7109375" style="0" customWidth="1"/>
    <col min="2" max="2" width="11.140625" style="0" customWidth="1"/>
    <col min="4" max="4" width="11.140625" style="0" customWidth="1"/>
    <col min="5" max="5" width="14.00390625" style="0" customWidth="1"/>
    <col min="6" max="6" width="11.8515625" style="0" customWidth="1"/>
    <col min="7" max="7" width="12.57421875" style="0" customWidth="1"/>
    <col min="13" max="13" width="14.57421875" style="0" customWidth="1"/>
    <col min="14" max="14" width="13.8515625" style="0" customWidth="1"/>
  </cols>
  <sheetData>
    <row r="1" ht="12.75">
      <c r="A1" t="s">
        <v>37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6" spans="3:9" ht="12.75">
      <c r="C6" t="s">
        <v>36</v>
      </c>
      <c r="E6" s="1">
        <v>1350</v>
      </c>
      <c r="G6" s="5" t="s">
        <v>31</v>
      </c>
      <c r="H6" s="4"/>
      <c r="I6" s="1"/>
    </row>
    <row r="7" spans="3:7" ht="12.75">
      <c r="C7" t="s">
        <v>35</v>
      </c>
      <c r="E7" s="1">
        <v>1650</v>
      </c>
      <c r="G7" t="s">
        <v>32</v>
      </c>
    </row>
    <row r="9" spans="1:7" ht="12.75">
      <c r="A9" s="7" t="s">
        <v>24</v>
      </c>
      <c r="B9" s="7" t="s">
        <v>25</v>
      </c>
      <c r="C9" s="7" t="s">
        <v>26</v>
      </c>
      <c r="D9" s="7" t="s">
        <v>29</v>
      </c>
      <c r="E9" s="7" t="s">
        <v>30</v>
      </c>
      <c r="F9" s="7" t="s">
        <v>27</v>
      </c>
      <c r="G9" s="7" t="s">
        <v>28</v>
      </c>
    </row>
    <row r="10" spans="1:7" ht="12.75">
      <c r="A10" s="6">
        <v>1</v>
      </c>
      <c r="B10">
        <v>30</v>
      </c>
      <c r="C10">
        <f>B10</f>
        <v>30</v>
      </c>
      <c r="D10" s="8">
        <f>B10*E$6/2000</f>
        <v>20.25</v>
      </c>
      <c r="E10" s="8">
        <f>D10</f>
        <v>20.25</v>
      </c>
      <c r="F10" s="8">
        <f>B10*E$7/2000</f>
        <v>24.75</v>
      </c>
      <c r="G10" s="8">
        <f>F10</f>
        <v>24.75</v>
      </c>
    </row>
    <row r="11" spans="1:7" ht="12.75">
      <c r="A11" s="6">
        <v>2</v>
      </c>
      <c r="B11">
        <v>100</v>
      </c>
      <c r="C11">
        <f>B11+C10</f>
        <v>130</v>
      </c>
      <c r="D11" s="8">
        <f aca="true" t="shared" si="0" ref="D11:D59">B11*E$6/2000</f>
        <v>67.5</v>
      </c>
      <c r="E11" s="8">
        <f aca="true" t="shared" si="1" ref="E11:E59">D11+E10</f>
        <v>87.75</v>
      </c>
      <c r="F11" s="8">
        <f aca="true" t="shared" si="2" ref="F11:F59">B11*E$7/2000</f>
        <v>82.5</v>
      </c>
      <c r="G11" s="8">
        <f aca="true" t="shared" si="3" ref="G11:G59">F11+G10</f>
        <v>107.25</v>
      </c>
    </row>
    <row r="12" spans="1:7" ht="12.75">
      <c r="A12" s="6">
        <v>3</v>
      </c>
      <c r="B12">
        <v>50</v>
      </c>
      <c r="C12">
        <f aca="true" t="shared" si="4" ref="C12:C59">B12+C11</f>
        <v>180</v>
      </c>
      <c r="D12" s="8">
        <f t="shared" si="0"/>
        <v>33.75</v>
      </c>
      <c r="E12" s="8">
        <f t="shared" si="1"/>
        <v>121.5</v>
      </c>
      <c r="F12" s="8">
        <f t="shared" si="2"/>
        <v>41.25</v>
      </c>
      <c r="G12" s="8">
        <f t="shared" si="3"/>
        <v>148.5</v>
      </c>
    </row>
    <row r="13" spans="1:7" ht="12.75">
      <c r="A13" s="6">
        <v>4</v>
      </c>
      <c r="B13" s="11">
        <v>50</v>
      </c>
      <c r="C13">
        <f t="shared" si="4"/>
        <v>230</v>
      </c>
      <c r="D13" s="8">
        <f t="shared" si="0"/>
        <v>33.75</v>
      </c>
      <c r="E13" s="8">
        <f t="shared" si="1"/>
        <v>155.25</v>
      </c>
      <c r="F13" s="8">
        <f>B13*E$7/2000</f>
        <v>41.25</v>
      </c>
      <c r="G13" s="8">
        <f t="shared" si="3"/>
        <v>189.75</v>
      </c>
    </row>
    <row r="14" spans="1:7" ht="12.75">
      <c r="A14" s="6">
        <v>5</v>
      </c>
      <c r="B14" s="11">
        <v>50</v>
      </c>
      <c r="C14">
        <f t="shared" si="4"/>
        <v>280</v>
      </c>
      <c r="D14" s="8">
        <f t="shared" si="0"/>
        <v>33.75</v>
      </c>
      <c r="E14" s="8">
        <f t="shared" si="1"/>
        <v>189</v>
      </c>
      <c r="F14" s="8">
        <f t="shared" si="2"/>
        <v>41.25</v>
      </c>
      <c r="G14" s="8">
        <f t="shared" si="3"/>
        <v>231</v>
      </c>
    </row>
    <row r="15" spans="1:7" ht="12.75">
      <c r="A15" s="6">
        <v>6</v>
      </c>
      <c r="B15" s="11">
        <v>50</v>
      </c>
      <c r="C15">
        <f t="shared" si="4"/>
        <v>330</v>
      </c>
      <c r="D15" s="8">
        <f t="shared" si="0"/>
        <v>33.75</v>
      </c>
      <c r="E15" s="8">
        <f t="shared" si="1"/>
        <v>222.75</v>
      </c>
      <c r="F15" s="8">
        <f t="shared" si="2"/>
        <v>41.25</v>
      </c>
      <c r="G15" s="8">
        <f t="shared" si="3"/>
        <v>272.25</v>
      </c>
    </row>
    <row r="16" spans="1:7" ht="12.75">
      <c r="A16" s="6">
        <v>7</v>
      </c>
      <c r="B16" s="11">
        <v>50</v>
      </c>
      <c r="C16">
        <f t="shared" si="4"/>
        <v>380</v>
      </c>
      <c r="D16" s="8">
        <f t="shared" si="0"/>
        <v>33.75</v>
      </c>
      <c r="E16" s="8">
        <f t="shared" si="1"/>
        <v>256.5</v>
      </c>
      <c r="F16" s="8">
        <f t="shared" si="2"/>
        <v>41.25</v>
      </c>
      <c r="G16" s="8">
        <f t="shared" si="3"/>
        <v>313.5</v>
      </c>
    </row>
    <row r="17" spans="1:7" ht="12.75">
      <c r="A17" s="6">
        <v>8</v>
      </c>
      <c r="B17" s="11">
        <v>50</v>
      </c>
      <c r="C17">
        <f t="shared" si="4"/>
        <v>430</v>
      </c>
      <c r="D17" s="8">
        <f t="shared" si="0"/>
        <v>33.75</v>
      </c>
      <c r="E17" s="8">
        <f t="shared" si="1"/>
        <v>290.25</v>
      </c>
      <c r="F17" s="8">
        <f t="shared" si="2"/>
        <v>41.25</v>
      </c>
      <c r="G17" s="8">
        <f t="shared" si="3"/>
        <v>354.75</v>
      </c>
    </row>
    <row r="18" spans="1:7" ht="12.75">
      <c r="A18" s="6">
        <v>9</v>
      </c>
      <c r="B18" s="11">
        <v>50</v>
      </c>
      <c r="C18">
        <f t="shared" si="4"/>
        <v>480</v>
      </c>
      <c r="D18" s="8">
        <f t="shared" si="0"/>
        <v>33.75</v>
      </c>
      <c r="E18" s="8">
        <f t="shared" si="1"/>
        <v>324</v>
      </c>
      <c r="F18" s="8">
        <f t="shared" si="2"/>
        <v>41.25</v>
      </c>
      <c r="G18" s="8">
        <f t="shared" si="3"/>
        <v>396</v>
      </c>
    </row>
    <row r="19" spans="1:7" ht="12.75">
      <c r="A19" s="6">
        <v>10</v>
      </c>
      <c r="B19" s="11">
        <v>50</v>
      </c>
      <c r="C19">
        <f t="shared" si="4"/>
        <v>530</v>
      </c>
      <c r="D19" s="8">
        <f t="shared" si="0"/>
        <v>33.75</v>
      </c>
      <c r="E19" s="8">
        <f t="shared" si="1"/>
        <v>357.75</v>
      </c>
      <c r="F19" s="8">
        <f t="shared" si="2"/>
        <v>41.25</v>
      </c>
      <c r="G19" s="8">
        <f t="shared" si="3"/>
        <v>437.25</v>
      </c>
    </row>
    <row r="20" spans="1:7" ht="12.75">
      <c r="A20" s="6">
        <v>11</v>
      </c>
      <c r="B20" s="11">
        <v>50</v>
      </c>
      <c r="C20">
        <f t="shared" si="4"/>
        <v>580</v>
      </c>
      <c r="D20" s="8">
        <f t="shared" si="0"/>
        <v>33.75</v>
      </c>
      <c r="E20" s="8">
        <f t="shared" si="1"/>
        <v>391.5</v>
      </c>
      <c r="F20" s="8">
        <f t="shared" si="2"/>
        <v>41.25</v>
      </c>
      <c r="G20" s="8">
        <f t="shared" si="3"/>
        <v>478.5</v>
      </c>
    </row>
    <row r="21" spans="1:7" ht="12.75">
      <c r="A21" s="6">
        <v>12</v>
      </c>
      <c r="B21" s="11">
        <v>50</v>
      </c>
      <c r="C21">
        <f t="shared" si="4"/>
        <v>630</v>
      </c>
      <c r="D21" s="8">
        <f t="shared" si="0"/>
        <v>33.75</v>
      </c>
      <c r="E21" s="8">
        <f t="shared" si="1"/>
        <v>425.25</v>
      </c>
      <c r="F21" s="8">
        <f t="shared" si="2"/>
        <v>41.25</v>
      </c>
      <c r="G21" s="8">
        <f t="shared" si="3"/>
        <v>519.75</v>
      </c>
    </row>
    <row r="22" spans="1:7" ht="12.75">
      <c r="A22" s="6">
        <v>13</v>
      </c>
      <c r="B22" s="11">
        <v>50</v>
      </c>
      <c r="C22">
        <f t="shared" si="4"/>
        <v>680</v>
      </c>
      <c r="D22" s="8">
        <f t="shared" si="0"/>
        <v>33.75</v>
      </c>
      <c r="E22" s="8">
        <f t="shared" si="1"/>
        <v>459</v>
      </c>
      <c r="F22" s="8">
        <f t="shared" si="2"/>
        <v>41.25</v>
      </c>
      <c r="G22" s="8">
        <f t="shared" si="3"/>
        <v>561</v>
      </c>
    </row>
    <row r="23" spans="1:7" ht="12.75">
      <c r="A23" s="6">
        <v>14</v>
      </c>
      <c r="B23" s="11">
        <v>50</v>
      </c>
      <c r="C23">
        <f t="shared" si="4"/>
        <v>730</v>
      </c>
      <c r="D23" s="8">
        <f t="shared" si="0"/>
        <v>33.75</v>
      </c>
      <c r="E23" s="8">
        <f t="shared" si="1"/>
        <v>492.75</v>
      </c>
      <c r="F23" s="8">
        <f t="shared" si="2"/>
        <v>41.25</v>
      </c>
      <c r="G23" s="8">
        <f t="shared" si="3"/>
        <v>602.25</v>
      </c>
    </row>
    <row r="24" spans="1:7" ht="12.75">
      <c r="A24" s="6">
        <v>15</v>
      </c>
      <c r="B24" s="11">
        <v>50</v>
      </c>
      <c r="C24">
        <f t="shared" si="4"/>
        <v>780</v>
      </c>
      <c r="D24" s="8">
        <f t="shared" si="0"/>
        <v>33.75</v>
      </c>
      <c r="E24" s="8">
        <f t="shared" si="1"/>
        <v>526.5</v>
      </c>
      <c r="F24" s="8">
        <f t="shared" si="2"/>
        <v>41.25</v>
      </c>
      <c r="G24" s="8">
        <f t="shared" si="3"/>
        <v>643.5</v>
      </c>
    </row>
    <row r="25" spans="1:7" ht="12.75">
      <c r="A25" s="6">
        <v>16</v>
      </c>
      <c r="B25" s="11">
        <v>50</v>
      </c>
      <c r="C25">
        <f t="shared" si="4"/>
        <v>830</v>
      </c>
      <c r="D25" s="8">
        <f t="shared" si="0"/>
        <v>33.75</v>
      </c>
      <c r="E25" s="8">
        <f t="shared" si="1"/>
        <v>560.25</v>
      </c>
      <c r="F25" s="8">
        <f t="shared" si="2"/>
        <v>41.25</v>
      </c>
      <c r="G25" s="8">
        <f t="shared" si="3"/>
        <v>684.75</v>
      </c>
    </row>
    <row r="26" spans="1:7" ht="12.75">
      <c r="A26" s="6">
        <v>17</v>
      </c>
      <c r="B26" s="11">
        <v>50</v>
      </c>
      <c r="C26">
        <f t="shared" si="4"/>
        <v>880</v>
      </c>
      <c r="D26" s="8">
        <f t="shared" si="0"/>
        <v>33.75</v>
      </c>
      <c r="E26" s="8">
        <f t="shared" si="1"/>
        <v>594</v>
      </c>
      <c r="F26" s="8">
        <f t="shared" si="2"/>
        <v>41.25</v>
      </c>
      <c r="G26" s="8">
        <f t="shared" si="3"/>
        <v>726</v>
      </c>
    </row>
    <row r="27" spans="1:7" ht="12.75">
      <c r="A27" s="6">
        <v>18</v>
      </c>
      <c r="B27" s="11">
        <v>50</v>
      </c>
      <c r="C27">
        <f t="shared" si="4"/>
        <v>930</v>
      </c>
      <c r="D27" s="8">
        <f t="shared" si="0"/>
        <v>33.75</v>
      </c>
      <c r="E27" s="8">
        <f t="shared" si="1"/>
        <v>627.75</v>
      </c>
      <c r="F27" s="8">
        <f t="shared" si="2"/>
        <v>41.25</v>
      </c>
      <c r="G27" s="8">
        <f t="shared" si="3"/>
        <v>767.25</v>
      </c>
    </row>
    <row r="28" spans="1:7" ht="12.75">
      <c r="A28" s="6">
        <v>19</v>
      </c>
      <c r="B28" s="11">
        <v>50</v>
      </c>
      <c r="C28">
        <f t="shared" si="4"/>
        <v>980</v>
      </c>
      <c r="D28" s="8">
        <f t="shared" si="0"/>
        <v>33.75</v>
      </c>
      <c r="E28" s="8">
        <f t="shared" si="1"/>
        <v>661.5</v>
      </c>
      <c r="F28" s="8">
        <f t="shared" si="2"/>
        <v>41.25</v>
      </c>
      <c r="G28" s="8">
        <f t="shared" si="3"/>
        <v>808.5</v>
      </c>
    </row>
    <row r="29" spans="1:7" ht="12.75">
      <c r="A29" s="6">
        <v>20</v>
      </c>
      <c r="C29">
        <f t="shared" si="4"/>
        <v>980</v>
      </c>
      <c r="D29" s="8">
        <f t="shared" si="0"/>
        <v>0</v>
      </c>
      <c r="E29" s="8">
        <f t="shared" si="1"/>
        <v>661.5</v>
      </c>
      <c r="F29" s="8">
        <f t="shared" si="2"/>
        <v>0</v>
      </c>
      <c r="G29" s="8">
        <f t="shared" si="3"/>
        <v>808.5</v>
      </c>
    </row>
    <row r="30" spans="1:7" ht="12.75">
      <c r="A30" s="6">
        <v>21</v>
      </c>
      <c r="C30">
        <f t="shared" si="4"/>
        <v>980</v>
      </c>
      <c r="D30" s="8">
        <f t="shared" si="0"/>
        <v>0</v>
      </c>
      <c r="E30" s="8">
        <f t="shared" si="1"/>
        <v>661.5</v>
      </c>
      <c r="F30" s="8">
        <f t="shared" si="2"/>
        <v>0</v>
      </c>
      <c r="G30" s="8">
        <f t="shared" si="3"/>
        <v>808.5</v>
      </c>
    </row>
    <row r="31" spans="1:7" ht="12.75">
      <c r="A31" s="6">
        <v>22</v>
      </c>
      <c r="C31">
        <f t="shared" si="4"/>
        <v>980</v>
      </c>
      <c r="D31" s="8">
        <f t="shared" si="0"/>
        <v>0</v>
      </c>
      <c r="E31" s="8">
        <f t="shared" si="1"/>
        <v>661.5</v>
      </c>
      <c r="F31" s="8">
        <f t="shared" si="2"/>
        <v>0</v>
      </c>
      <c r="G31" s="8">
        <f t="shared" si="3"/>
        <v>808.5</v>
      </c>
    </row>
    <row r="32" spans="1:7" ht="12.75">
      <c r="A32" s="6">
        <v>23</v>
      </c>
      <c r="C32">
        <f t="shared" si="4"/>
        <v>980</v>
      </c>
      <c r="D32" s="8">
        <f t="shared" si="0"/>
        <v>0</v>
      </c>
      <c r="E32" s="8">
        <f t="shared" si="1"/>
        <v>661.5</v>
      </c>
      <c r="F32" s="8">
        <f t="shared" si="2"/>
        <v>0</v>
      </c>
      <c r="G32" s="8">
        <f t="shared" si="3"/>
        <v>808.5</v>
      </c>
    </row>
    <row r="33" spans="1:7" ht="12.75">
      <c r="A33" s="6">
        <v>24</v>
      </c>
      <c r="C33">
        <f t="shared" si="4"/>
        <v>980</v>
      </c>
      <c r="D33" s="8">
        <f t="shared" si="0"/>
        <v>0</v>
      </c>
      <c r="E33" s="8">
        <f t="shared" si="1"/>
        <v>661.5</v>
      </c>
      <c r="F33" s="8">
        <f t="shared" si="2"/>
        <v>0</v>
      </c>
      <c r="G33" s="8">
        <f t="shared" si="3"/>
        <v>808.5</v>
      </c>
    </row>
    <row r="34" spans="1:7" ht="12.75">
      <c r="A34" s="6">
        <v>25</v>
      </c>
      <c r="C34">
        <f t="shared" si="4"/>
        <v>980</v>
      </c>
      <c r="D34" s="8">
        <f t="shared" si="0"/>
        <v>0</v>
      </c>
      <c r="E34" s="8">
        <f t="shared" si="1"/>
        <v>661.5</v>
      </c>
      <c r="F34" s="8">
        <f t="shared" si="2"/>
        <v>0</v>
      </c>
      <c r="G34" s="8">
        <f t="shared" si="3"/>
        <v>808.5</v>
      </c>
    </row>
    <row r="35" spans="1:7" ht="12.75">
      <c r="A35" s="6">
        <v>26</v>
      </c>
      <c r="C35">
        <f t="shared" si="4"/>
        <v>980</v>
      </c>
      <c r="D35" s="8">
        <f t="shared" si="0"/>
        <v>0</v>
      </c>
      <c r="E35" s="8">
        <f t="shared" si="1"/>
        <v>661.5</v>
      </c>
      <c r="F35" s="8">
        <f t="shared" si="2"/>
        <v>0</v>
      </c>
      <c r="G35" s="8">
        <f t="shared" si="3"/>
        <v>808.5</v>
      </c>
    </row>
    <row r="36" spans="1:7" ht="12.75">
      <c r="A36" s="6">
        <v>27</v>
      </c>
      <c r="C36">
        <f t="shared" si="4"/>
        <v>980</v>
      </c>
      <c r="D36" s="8">
        <f t="shared" si="0"/>
        <v>0</v>
      </c>
      <c r="E36" s="8">
        <f t="shared" si="1"/>
        <v>661.5</v>
      </c>
      <c r="F36" s="8">
        <f t="shared" si="2"/>
        <v>0</v>
      </c>
      <c r="G36" s="8">
        <f t="shared" si="3"/>
        <v>808.5</v>
      </c>
    </row>
    <row r="37" spans="1:7" ht="12.75">
      <c r="A37" s="6">
        <v>28</v>
      </c>
      <c r="C37">
        <f t="shared" si="4"/>
        <v>980</v>
      </c>
      <c r="D37" s="8">
        <f t="shared" si="0"/>
        <v>0</v>
      </c>
      <c r="E37" s="8">
        <f t="shared" si="1"/>
        <v>661.5</v>
      </c>
      <c r="F37" s="8">
        <f t="shared" si="2"/>
        <v>0</v>
      </c>
      <c r="G37" s="8">
        <f t="shared" si="3"/>
        <v>808.5</v>
      </c>
    </row>
    <row r="38" spans="1:7" ht="12.75">
      <c r="A38" s="6">
        <v>29</v>
      </c>
      <c r="C38">
        <f t="shared" si="4"/>
        <v>980</v>
      </c>
      <c r="D38" s="8">
        <f t="shared" si="0"/>
        <v>0</v>
      </c>
      <c r="E38" s="8">
        <f t="shared" si="1"/>
        <v>661.5</v>
      </c>
      <c r="F38" s="8">
        <f t="shared" si="2"/>
        <v>0</v>
      </c>
      <c r="G38" s="8">
        <f t="shared" si="3"/>
        <v>808.5</v>
      </c>
    </row>
    <row r="39" spans="1:7" ht="12.75">
      <c r="A39" s="6">
        <v>30</v>
      </c>
      <c r="C39">
        <f t="shared" si="4"/>
        <v>980</v>
      </c>
      <c r="D39" s="8">
        <f t="shared" si="0"/>
        <v>0</v>
      </c>
      <c r="E39" s="8">
        <f t="shared" si="1"/>
        <v>661.5</v>
      </c>
      <c r="F39" s="8">
        <f t="shared" si="2"/>
        <v>0</v>
      </c>
      <c r="G39" s="8">
        <f t="shared" si="3"/>
        <v>808.5</v>
      </c>
    </row>
    <row r="40" spans="1:7" ht="12.75">
      <c r="A40" s="6">
        <v>31</v>
      </c>
      <c r="C40">
        <f t="shared" si="4"/>
        <v>980</v>
      </c>
      <c r="D40" s="8">
        <f t="shared" si="0"/>
        <v>0</v>
      </c>
      <c r="E40" s="8">
        <f t="shared" si="1"/>
        <v>661.5</v>
      </c>
      <c r="F40" s="8">
        <f t="shared" si="2"/>
        <v>0</v>
      </c>
      <c r="G40" s="8">
        <f t="shared" si="3"/>
        <v>808.5</v>
      </c>
    </row>
    <row r="41" spans="1:7" ht="12.75">
      <c r="A41" s="6">
        <v>32</v>
      </c>
      <c r="C41">
        <f t="shared" si="4"/>
        <v>980</v>
      </c>
      <c r="D41" s="8">
        <f t="shared" si="0"/>
        <v>0</v>
      </c>
      <c r="E41" s="8">
        <f t="shared" si="1"/>
        <v>661.5</v>
      </c>
      <c r="F41" s="8">
        <f t="shared" si="2"/>
        <v>0</v>
      </c>
      <c r="G41" s="8">
        <f t="shared" si="3"/>
        <v>808.5</v>
      </c>
    </row>
    <row r="42" spans="1:7" ht="12.75">
      <c r="A42" s="6">
        <v>33</v>
      </c>
      <c r="C42">
        <f t="shared" si="4"/>
        <v>980</v>
      </c>
      <c r="D42" s="8">
        <f t="shared" si="0"/>
        <v>0</v>
      </c>
      <c r="E42" s="8">
        <f t="shared" si="1"/>
        <v>661.5</v>
      </c>
      <c r="F42" s="8">
        <f t="shared" si="2"/>
        <v>0</v>
      </c>
      <c r="G42" s="8">
        <f t="shared" si="3"/>
        <v>808.5</v>
      </c>
    </row>
    <row r="43" spans="1:7" ht="12.75">
      <c r="A43" s="6">
        <v>34</v>
      </c>
      <c r="C43">
        <f t="shared" si="4"/>
        <v>980</v>
      </c>
      <c r="D43" s="8">
        <f t="shared" si="0"/>
        <v>0</v>
      </c>
      <c r="E43" s="8">
        <f t="shared" si="1"/>
        <v>661.5</v>
      </c>
      <c r="F43" s="8">
        <f t="shared" si="2"/>
        <v>0</v>
      </c>
      <c r="G43" s="8">
        <f t="shared" si="3"/>
        <v>808.5</v>
      </c>
    </row>
    <row r="44" spans="1:7" ht="12.75">
      <c r="A44" s="6">
        <v>35</v>
      </c>
      <c r="C44">
        <f t="shared" si="4"/>
        <v>980</v>
      </c>
      <c r="D44" s="8">
        <f t="shared" si="0"/>
        <v>0</v>
      </c>
      <c r="E44" s="8">
        <f t="shared" si="1"/>
        <v>661.5</v>
      </c>
      <c r="F44" s="8">
        <f t="shared" si="2"/>
        <v>0</v>
      </c>
      <c r="G44" s="8">
        <f t="shared" si="3"/>
        <v>808.5</v>
      </c>
    </row>
    <row r="45" spans="1:7" ht="12.75">
      <c r="A45" s="6">
        <v>36</v>
      </c>
      <c r="C45">
        <f t="shared" si="4"/>
        <v>980</v>
      </c>
      <c r="D45" s="8">
        <f t="shared" si="0"/>
        <v>0</v>
      </c>
      <c r="E45" s="8">
        <f t="shared" si="1"/>
        <v>661.5</v>
      </c>
      <c r="F45" s="8">
        <f t="shared" si="2"/>
        <v>0</v>
      </c>
      <c r="G45" s="8">
        <f t="shared" si="3"/>
        <v>808.5</v>
      </c>
    </row>
    <row r="46" spans="1:7" ht="12.75">
      <c r="A46" s="6">
        <v>37</v>
      </c>
      <c r="C46">
        <f t="shared" si="4"/>
        <v>980</v>
      </c>
      <c r="D46" s="8">
        <f t="shared" si="0"/>
        <v>0</v>
      </c>
      <c r="E46" s="8">
        <f t="shared" si="1"/>
        <v>661.5</v>
      </c>
      <c r="F46" s="8">
        <f t="shared" si="2"/>
        <v>0</v>
      </c>
      <c r="G46" s="8">
        <f t="shared" si="3"/>
        <v>808.5</v>
      </c>
    </row>
    <row r="47" spans="1:7" ht="12.75">
      <c r="A47" s="6">
        <v>38</v>
      </c>
      <c r="C47">
        <f t="shared" si="4"/>
        <v>980</v>
      </c>
      <c r="D47" s="8">
        <f t="shared" si="0"/>
        <v>0</v>
      </c>
      <c r="E47" s="8">
        <f t="shared" si="1"/>
        <v>661.5</v>
      </c>
      <c r="F47" s="8">
        <f t="shared" si="2"/>
        <v>0</v>
      </c>
      <c r="G47" s="8">
        <f t="shared" si="3"/>
        <v>808.5</v>
      </c>
    </row>
    <row r="48" spans="1:7" ht="12.75">
      <c r="A48" s="6">
        <v>39</v>
      </c>
      <c r="C48">
        <f t="shared" si="4"/>
        <v>980</v>
      </c>
      <c r="D48" s="8">
        <f t="shared" si="0"/>
        <v>0</v>
      </c>
      <c r="E48" s="8">
        <f t="shared" si="1"/>
        <v>661.5</v>
      </c>
      <c r="F48" s="8">
        <f t="shared" si="2"/>
        <v>0</v>
      </c>
      <c r="G48" s="8">
        <f t="shared" si="3"/>
        <v>808.5</v>
      </c>
    </row>
    <row r="49" spans="1:7" ht="12.75">
      <c r="A49" s="6">
        <v>40</v>
      </c>
      <c r="C49">
        <f t="shared" si="4"/>
        <v>980</v>
      </c>
      <c r="D49" s="8">
        <f t="shared" si="0"/>
        <v>0</v>
      </c>
      <c r="E49" s="8">
        <f t="shared" si="1"/>
        <v>661.5</v>
      </c>
      <c r="F49" s="8">
        <f t="shared" si="2"/>
        <v>0</v>
      </c>
      <c r="G49" s="8">
        <f t="shared" si="3"/>
        <v>808.5</v>
      </c>
    </row>
    <row r="50" spans="1:7" ht="12.75">
      <c r="A50" s="6">
        <v>41</v>
      </c>
      <c r="C50">
        <f t="shared" si="4"/>
        <v>980</v>
      </c>
      <c r="D50" s="8">
        <f t="shared" si="0"/>
        <v>0</v>
      </c>
      <c r="E50" s="8">
        <f t="shared" si="1"/>
        <v>661.5</v>
      </c>
      <c r="F50" s="8">
        <f t="shared" si="2"/>
        <v>0</v>
      </c>
      <c r="G50" s="8">
        <f t="shared" si="3"/>
        <v>808.5</v>
      </c>
    </row>
    <row r="51" spans="1:7" ht="12.75">
      <c r="A51" s="6">
        <v>42</v>
      </c>
      <c r="C51">
        <f t="shared" si="4"/>
        <v>980</v>
      </c>
      <c r="D51" s="8">
        <f t="shared" si="0"/>
        <v>0</v>
      </c>
      <c r="E51" s="8">
        <f t="shared" si="1"/>
        <v>661.5</v>
      </c>
      <c r="F51" s="8">
        <f t="shared" si="2"/>
        <v>0</v>
      </c>
      <c r="G51" s="8">
        <f t="shared" si="3"/>
        <v>808.5</v>
      </c>
    </row>
    <row r="52" spans="1:7" ht="12.75">
      <c r="A52" s="6">
        <v>43</v>
      </c>
      <c r="C52">
        <f t="shared" si="4"/>
        <v>980</v>
      </c>
      <c r="D52" s="8">
        <f t="shared" si="0"/>
        <v>0</v>
      </c>
      <c r="E52" s="8">
        <f t="shared" si="1"/>
        <v>661.5</v>
      </c>
      <c r="F52" s="8">
        <f t="shared" si="2"/>
        <v>0</v>
      </c>
      <c r="G52" s="8">
        <f t="shared" si="3"/>
        <v>808.5</v>
      </c>
    </row>
    <row r="53" spans="1:7" ht="12.75">
      <c r="A53" s="6">
        <v>44</v>
      </c>
      <c r="C53">
        <f t="shared" si="4"/>
        <v>980</v>
      </c>
      <c r="D53" s="8">
        <f t="shared" si="0"/>
        <v>0</v>
      </c>
      <c r="E53" s="8">
        <f t="shared" si="1"/>
        <v>661.5</v>
      </c>
      <c r="F53" s="8">
        <f t="shared" si="2"/>
        <v>0</v>
      </c>
      <c r="G53" s="8">
        <f t="shared" si="3"/>
        <v>808.5</v>
      </c>
    </row>
    <row r="54" spans="1:7" ht="12.75">
      <c r="A54" s="6">
        <v>45</v>
      </c>
      <c r="C54">
        <f t="shared" si="4"/>
        <v>980</v>
      </c>
      <c r="D54" s="8">
        <f t="shared" si="0"/>
        <v>0</v>
      </c>
      <c r="E54" s="8">
        <f t="shared" si="1"/>
        <v>661.5</v>
      </c>
      <c r="F54" s="8">
        <f t="shared" si="2"/>
        <v>0</v>
      </c>
      <c r="G54" s="8">
        <f t="shared" si="3"/>
        <v>808.5</v>
      </c>
    </row>
    <row r="55" spans="1:7" ht="12.75">
      <c r="A55" s="6">
        <v>46</v>
      </c>
      <c r="C55">
        <f t="shared" si="4"/>
        <v>980</v>
      </c>
      <c r="D55" s="8">
        <f t="shared" si="0"/>
        <v>0</v>
      </c>
      <c r="E55" s="8">
        <f t="shared" si="1"/>
        <v>661.5</v>
      </c>
      <c r="F55" s="8">
        <f t="shared" si="2"/>
        <v>0</v>
      </c>
      <c r="G55" s="8">
        <f t="shared" si="3"/>
        <v>808.5</v>
      </c>
    </row>
    <row r="56" spans="1:7" ht="12.75">
      <c r="A56" s="6">
        <v>47</v>
      </c>
      <c r="C56">
        <f t="shared" si="4"/>
        <v>980</v>
      </c>
      <c r="D56" s="8">
        <f t="shared" si="0"/>
        <v>0</v>
      </c>
      <c r="E56" s="8">
        <f t="shared" si="1"/>
        <v>661.5</v>
      </c>
      <c r="F56" s="8">
        <f t="shared" si="2"/>
        <v>0</v>
      </c>
      <c r="G56" s="8">
        <f t="shared" si="3"/>
        <v>808.5</v>
      </c>
    </row>
    <row r="57" spans="1:7" ht="12.75">
      <c r="A57" s="6">
        <v>48</v>
      </c>
      <c r="C57">
        <f t="shared" si="4"/>
        <v>980</v>
      </c>
      <c r="D57" s="8">
        <f t="shared" si="0"/>
        <v>0</v>
      </c>
      <c r="E57" s="8">
        <f t="shared" si="1"/>
        <v>661.5</v>
      </c>
      <c r="F57" s="8">
        <f t="shared" si="2"/>
        <v>0</v>
      </c>
      <c r="G57" s="8">
        <f t="shared" si="3"/>
        <v>808.5</v>
      </c>
    </row>
    <row r="58" spans="1:7" ht="12.75">
      <c r="A58" s="6">
        <v>49</v>
      </c>
      <c r="C58">
        <f t="shared" si="4"/>
        <v>980</v>
      </c>
      <c r="D58" s="8">
        <f t="shared" si="0"/>
        <v>0</v>
      </c>
      <c r="E58" s="8">
        <f t="shared" si="1"/>
        <v>661.5</v>
      </c>
      <c r="F58" s="8">
        <f t="shared" si="2"/>
        <v>0</v>
      </c>
      <c r="G58" s="8">
        <f t="shared" si="3"/>
        <v>808.5</v>
      </c>
    </row>
    <row r="59" spans="1:7" ht="12.75">
      <c r="A59" s="6">
        <v>50</v>
      </c>
      <c r="C59">
        <f t="shared" si="4"/>
        <v>980</v>
      </c>
      <c r="D59" s="8">
        <f t="shared" si="0"/>
        <v>0</v>
      </c>
      <c r="E59" s="8">
        <f t="shared" si="1"/>
        <v>661.5</v>
      </c>
      <c r="F59" s="8">
        <f t="shared" si="2"/>
        <v>0</v>
      </c>
      <c r="G59" s="8">
        <f t="shared" si="3"/>
        <v>808.5</v>
      </c>
    </row>
  </sheetData>
  <sheetProtection sheet="1" objects="1" scenarios="1" insertRows="0"/>
  <protectedRanges>
    <protectedRange sqref="B10:B59" name="Range1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5">
      <selection activeCell="B12" sqref="B12"/>
    </sheetView>
  </sheetViews>
  <sheetFormatPr defaultColWidth="9.140625" defaultRowHeight="12.75"/>
  <cols>
    <col min="1" max="1" width="10.7109375" style="0" customWidth="1"/>
    <col min="2" max="2" width="11.140625" style="0" customWidth="1"/>
    <col min="4" max="4" width="11.140625" style="0" customWidth="1"/>
    <col min="5" max="5" width="14.00390625" style="0" customWidth="1"/>
    <col min="6" max="6" width="11.8515625" style="0" customWidth="1"/>
    <col min="7" max="7" width="12.57421875" style="0" customWidth="1"/>
    <col min="13" max="13" width="14.57421875" style="0" customWidth="1"/>
    <col min="14" max="14" width="13.8515625" style="0" customWidth="1"/>
  </cols>
  <sheetData>
    <row r="1" ht="12.75">
      <c r="A1" t="s">
        <v>37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6" spans="3:9" ht="12.75">
      <c r="C6" t="s">
        <v>36</v>
      </c>
      <c r="E6" s="1">
        <v>1350</v>
      </c>
      <c r="G6" s="5" t="s">
        <v>31</v>
      </c>
      <c r="H6" s="4"/>
      <c r="I6" s="1"/>
    </row>
    <row r="7" spans="3:7" ht="12.75">
      <c r="C7" t="s">
        <v>35</v>
      </c>
      <c r="E7" s="1">
        <v>1650</v>
      </c>
      <c r="G7" t="s">
        <v>32</v>
      </c>
    </row>
    <row r="9" spans="1:7" ht="12.75">
      <c r="A9" s="7" t="s">
        <v>24</v>
      </c>
      <c r="B9" s="7" t="s">
        <v>25</v>
      </c>
      <c r="C9" s="7" t="s">
        <v>26</v>
      </c>
      <c r="D9" s="7" t="s">
        <v>29</v>
      </c>
      <c r="E9" s="7" t="s">
        <v>30</v>
      </c>
      <c r="F9" s="7" t="s">
        <v>27</v>
      </c>
      <c r="G9" s="7" t="s">
        <v>28</v>
      </c>
    </row>
    <row r="10" spans="1:7" ht="12.75">
      <c r="A10" s="6">
        <v>1</v>
      </c>
      <c r="B10">
        <v>30</v>
      </c>
      <c r="C10">
        <f>B10</f>
        <v>30</v>
      </c>
      <c r="D10" s="8">
        <f aca="true" t="shared" si="0" ref="D10:D41">B10*E$6/2000</f>
        <v>20.25</v>
      </c>
      <c r="E10" s="8">
        <f>D10</f>
        <v>20.25</v>
      </c>
      <c r="F10" s="8">
        <f aca="true" t="shared" si="1" ref="F10:F41">B10*E$7/2000</f>
        <v>24.75</v>
      </c>
      <c r="G10" s="8">
        <f>F10</f>
        <v>24.75</v>
      </c>
    </row>
    <row r="11" spans="1:7" ht="12.75">
      <c r="A11" s="6">
        <v>2</v>
      </c>
      <c r="B11">
        <v>100</v>
      </c>
      <c r="C11">
        <f aca="true" t="shared" si="2" ref="C11:C42">B11+C10</f>
        <v>130</v>
      </c>
      <c r="D11" s="8">
        <f t="shared" si="0"/>
        <v>67.5</v>
      </c>
      <c r="E11" s="8">
        <f aca="true" t="shared" si="3" ref="E11:E42">D11+E10</f>
        <v>87.75</v>
      </c>
      <c r="F11" s="8">
        <f t="shared" si="1"/>
        <v>82.5</v>
      </c>
      <c r="G11" s="8">
        <f aca="true" t="shared" si="4" ref="G11:G42">F11+G10</f>
        <v>107.25</v>
      </c>
    </row>
    <row r="12" spans="1:7" ht="12.75">
      <c r="A12" s="6">
        <v>3</v>
      </c>
      <c r="B12">
        <v>500</v>
      </c>
      <c r="C12">
        <f t="shared" si="2"/>
        <v>630</v>
      </c>
      <c r="D12" s="8">
        <f t="shared" si="0"/>
        <v>337.5</v>
      </c>
      <c r="E12" s="8">
        <f t="shared" si="3"/>
        <v>425.25</v>
      </c>
      <c r="F12" s="8">
        <f t="shared" si="1"/>
        <v>412.5</v>
      </c>
      <c r="G12" s="8">
        <f t="shared" si="4"/>
        <v>519.75</v>
      </c>
    </row>
    <row r="13" spans="1:7" ht="12.75">
      <c r="A13" s="6">
        <v>4</v>
      </c>
      <c r="C13">
        <f t="shared" si="2"/>
        <v>630</v>
      </c>
      <c r="D13" s="8">
        <f t="shared" si="0"/>
        <v>0</v>
      </c>
      <c r="E13" s="8">
        <f t="shared" si="3"/>
        <v>425.25</v>
      </c>
      <c r="F13" s="8">
        <f t="shared" si="1"/>
        <v>0</v>
      </c>
      <c r="G13" s="8">
        <f t="shared" si="4"/>
        <v>519.75</v>
      </c>
    </row>
    <row r="14" spans="1:7" ht="12.75">
      <c r="A14" s="6">
        <v>5</v>
      </c>
      <c r="C14">
        <f t="shared" si="2"/>
        <v>630</v>
      </c>
      <c r="D14" s="8">
        <f t="shared" si="0"/>
        <v>0</v>
      </c>
      <c r="E14" s="8">
        <f t="shared" si="3"/>
        <v>425.25</v>
      </c>
      <c r="F14" s="8">
        <f t="shared" si="1"/>
        <v>0</v>
      </c>
      <c r="G14" s="8">
        <f t="shared" si="4"/>
        <v>519.75</v>
      </c>
    </row>
    <row r="15" spans="1:7" ht="12.75">
      <c r="A15" s="6">
        <v>6</v>
      </c>
      <c r="C15">
        <f t="shared" si="2"/>
        <v>630</v>
      </c>
      <c r="D15" s="8">
        <f t="shared" si="0"/>
        <v>0</v>
      </c>
      <c r="E15" s="8">
        <f t="shared" si="3"/>
        <v>425.25</v>
      </c>
      <c r="F15" s="8">
        <f t="shared" si="1"/>
        <v>0</v>
      </c>
      <c r="G15" s="8">
        <f t="shared" si="4"/>
        <v>519.75</v>
      </c>
    </row>
    <row r="16" spans="1:7" ht="12.75">
      <c r="A16" s="6">
        <v>7</v>
      </c>
      <c r="C16">
        <f t="shared" si="2"/>
        <v>630</v>
      </c>
      <c r="D16" s="8">
        <f t="shared" si="0"/>
        <v>0</v>
      </c>
      <c r="E16" s="8">
        <f t="shared" si="3"/>
        <v>425.25</v>
      </c>
      <c r="F16" s="8">
        <f t="shared" si="1"/>
        <v>0</v>
      </c>
      <c r="G16" s="8">
        <f t="shared" si="4"/>
        <v>519.75</v>
      </c>
    </row>
    <row r="17" spans="1:7" ht="12.75">
      <c r="A17" s="6">
        <v>8</v>
      </c>
      <c r="C17">
        <f t="shared" si="2"/>
        <v>630</v>
      </c>
      <c r="D17" s="8">
        <f t="shared" si="0"/>
        <v>0</v>
      </c>
      <c r="E17" s="8">
        <f t="shared" si="3"/>
        <v>425.25</v>
      </c>
      <c r="F17" s="8">
        <f t="shared" si="1"/>
        <v>0</v>
      </c>
      <c r="G17" s="8">
        <f t="shared" si="4"/>
        <v>519.75</v>
      </c>
    </row>
    <row r="18" spans="1:7" ht="12.75">
      <c r="A18" s="6">
        <v>9</v>
      </c>
      <c r="C18">
        <f t="shared" si="2"/>
        <v>630</v>
      </c>
      <c r="D18" s="8">
        <f t="shared" si="0"/>
        <v>0</v>
      </c>
      <c r="E18" s="8">
        <f t="shared" si="3"/>
        <v>425.25</v>
      </c>
      <c r="F18" s="8">
        <f t="shared" si="1"/>
        <v>0</v>
      </c>
      <c r="G18" s="8">
        <f t="shared" si="4"/>
        <v>519.75</v>
      </c>
    </row>
    <row r="19" spans="1:7" ht="12.75">
      <c r="A19" s="6">
        <v>10</v>
      </c>
      <c r="C19">
        <f t="shared" si="2"/>
        <v>630</v>
      </c>
      <c r="D19" s="8">
        <f t="shared" si="0"/>
        <v>0</v>
      </c>
      <c r="E19" s="8">
        <f t="shared" si="3"/>
        <v>425.25</v>
      </c>
      <c r="F19" s="8">
        <f t="shared" si="1"/>
        <v>0</v>
      </c>
      <c r="G19" s="8">
        <f t="shared" si="4"/>
        <v>519.75</v>
      </c>
    </row>
    <row r="20" spans="1:7" ht="12.75">
      <c r="A20" s="6">
        <v>11</v>
      </c>
      <c r="C20">
        <f t="shared" si="2"/>
        <v>630</v>
      </c>
      <c r="D20" s="8">
        <f t="shared" si="0"/>
        <v>0</v>
      </c>
      <c r="E20" s="8">
        <f t="shared" si="3"/>
        <v>425.25</v>
      </c>
      <c r="F20" s="8">
        <f t="shared" si="1"/>
        <v>0</v>
      </c>
      <c r="G20" s="8">
        <f t="shared" si="4"/>
        <v>519.75</v>
      </c>
    </row>
    <row r="21" spans="1:7" ht="12.75">
      <c r="A21" s="6">
        <v>12</v>
      </c>
      <c r="C21">
        <f t="shared" si="2"/>
        <v>630</v>
      </c>
      <c r="D21" s="8">
        <f t="shared" si="0"/>
        <v>0</v>
      </c>
      <c r="E21" s="8">
        <f t="shared" si="3"/>
        <v>425.25</v>
      </c>
      <c r="F21" s="8">
        <f t="shared" si="1"/>
        <v>0</v>
      </c>
      <c r="G21" s="8">
        <f t="shared" si="4"/>
        <v>519.75</v>
      </c>
    </row>
    <row r="22" spans="1:7" ht="12.75">
      <c r="A22" s="6">
        <v>13</v>
      </c>
      <c r="C22">
        <f t="shared" si="2"/>
        <v>630</v>
      </c>
      <c r="D22" s="8">
        <f t="shared" si="0"/>
        <v>0</v>
      </c>
      <c r="E22" s="8">
        <f t="shared" si="3"/>
        <v>425.25</v>
      </c>
      <c r="F22" s="8">
        <f t="shared" si="1"/>
        <v>0</v>
      </c>
      <c r="G22" s="8">
        <f t="shared" si="4"/>
        <v>519.75</v>
      </c>
    </row>
    <row r="23" spans="1:7" ht="12.75">
      <c r="A23" s="6">
        <v>14</v>
      </c>
      <c r="C23">
        <f t="shared" si="2"/>
        <v>630</v>
      </c>
      <c r="D23" s="8">
        <f t="shared" si="0"/>
        <v>0</v>
      </c>
      <c r="E23" s="8">
        <f t="shared" si="3"/>
        <v>425.25</v>
      </c>
      <c r="F23" s="8">
        <f t="shared" si="1"/>
        <v>0</v>
      </c>
      <c r="G23" s="8">
        <f t="shared" si="4"/>
        <v>519.75</v>
      </c>
    </row>
    <row r="24" spans="1:7" ht="12.75">
      <c r="A24" s="6">
        <v>15</v>
      </c>
      <c r="C24">
        <f t="shared" si="2"/>
        <v>630</v>
      </c>
      <c r="D24" s="8">
        <f t="shared" si="0"/>
        <v>0</v>
      </c>
      <c r="E24" s="8">
        <f t="shared" si="3"/>
        <v>425.25</v>
      </c>
      <c r="F24" s="8">
        <f t="shared" si="1"/>
        <v>0</v>
      </c>
      <c r="G24" s="8">
        <f t="shared" si="4"/>
        <v>519.75</v>
      </c>
    </row>
    <row r="25" spans="1:7" ht="12.75">
      <c r="A25" s="6">
        <v>16</v>
      </c>
      <c r="C25">
        <f t="shared" si="2"/>
        <v>630</v>
      </c>
      <c r="D25" s="8">
        <f t="shared" si="0"/>
        <v>0</v>
      </c>
      <c r="E25" s="8">
        <f t="shared" si="3"/>
        <v>425.25</v>
      </c>
      <c r="F25" s="8">
        <f t="shared" si="1"/>
        <v>0</v>
      </c>
      <c r="G25" s="8">
        <f t="shared" si="4"/>
        <v>519.75</v>
      </c>
    </row>
    <row r="26" spans="1:7" ht="12.75">
      <c r="A26" s="6">
        <v>17</v>
      </c>
      <c r="C26">
        <f t="shared" si="2"/>
        <v>630</v>
      </c>
      <c r="D26" s="8">
        <f t="shared" si="0"/>
        <v>0</v>
      </c>
      <c r="E26" s="8">
        <f t="shared" si="3"/>
        <v>425.25</v>
      </c>
      <c r="F26" s="8">
        <f t="shared" si="1"/>
        <v>0</v>
      </c>
      <c r="G26" s="8">
        <f t="shared" si="4"/>
        <v>519.75</v>
      </c>
    </row>
    <row r="27" spans="1:7" ht="12.75">
      <c r="A27" s="6">
        <v>18</v>
      </c>
      <c r="C27">
        <f t="shared" si="2"/>
        <v>630</v>
      </c>
      <c r="D27" s="8">
        <f t="shared" si="0"/>
        <v>0</v>
      </c>
      <c r="E27" s="8">
        <f t="shared" si="3"/>
        <v>425.25</v>
      </c>
      <c r="F27" s="8">
        <f t="shared" si="1"/>
        <v>0</v>
      </c>
      <c r="G27" s="8">
        <f t="shared" si="4"/>
        <v>519.75</v>
      </c>
    </row>
    <row r="28" spans="1:7" ht="12.75">
      <c r="A28" s="6">
        <v>19</v>
      </c>
      <c r="C28">
        <f t="shared" si="2"/>
        <v>630</v>
      </c>
      <c r="D28" s="8">
        <f t="shared" si="0"/>
        <v>0</v>
      </c>
      <c r="E28" s="8">
        <f t="shared" si="3"/>
        <v>425.25</v>
      </c>
      <c r="F28" s="8">
        <f t="shared" si="1"/>
        <v>0</v>
      </c>
      <c r="G28" s="8">
        <f t="shared" si="4"/>
        <v>519.75</v>
      </c>
    </row>
    <row r="29" spans="1:7" ht="12.75">
      <c r="A29" s="6">
        <v>20</v>
      </c>
      <c r="C29">
        <f t="shared" si="2"/>
        <v>630</v>
      </c>
      <c r="D29" s="8">
        <f t="shared" si="0"/>
        <v>0</v>
      </c>
      <c r="E29" s="8">
        <f t="shared" si="3"/>
        <v>425.25</v>
      </c>
      <c r="F29" s="8">
        <f t="shared" si="1"/>
        <v>0</v>
      </c>
      <c r="G29" s="8">
        <f t="shared" si="4"/>
        <v>519.75</v>
      </c>
    </row>
    <row r="30" spans="1:7" ht="12.75">
      <c r="A30" s="6">
        <v>21</v>
      </c>
      <c r="C30">
        <f t="shared" si="2"/>
        <v>630</v>
      </c>
      <c r="D30" s="8">
        <f t="shared" si="0"/>
        <v>0</v>
      </c>
      <c r="E30" s="8">
        <f t="shared" si="3"/>
        <v>425.25</v>
      </c>
      <c r="F30" s="8">
        <f t="shared" si="1"/>
        <v>0</v>
      </c>
      <c r="G30" s="8">
        <f t="shared" si="4"/>
        <v>519.75</v>
      </c>
    </row>
    <row r="31" spans="1:7" ht="12.75">
      <c r="A31" s="6">
        <v>22</v>
      </c>
      <c r="C31">
        <f t="shared" si="2"/>
        <v>630</v>
      </c>
      <c r="D31" s="8">
        <f t="shared" si="0"/>
        <v>0</v>
      </c>
      <c r="E31" s="8">
        <f t="shared" si="3"/>
        <v>425.25</v>
      </c>
      <c r="F31" s="8">
        <f t="shared" si="1"/>
        <v>0</v>
      </c>
      <c r="G31" s="8">
        <f t="shared" si="4"/>
        <v>519.75</v>
      </c>
    </row>
    <row r="32" spans="1:7" ht="12.75">
      <c r="A32" s="6">
        <v>23</v>
      </c>
      <c r="C32">
        <f t="shared" si="2"/>
        <v>630</v>
      </c>
      <c r="D32" s="8">
        <f t="shared" si="0"/>
        <v>0</v>
      </c>
      <c r="E32" s="8">
        <f t="shared" si="3"/>
        <v>425.25</v>
      </c>
      <c r="F32" s="8">
        <f t="shared" si="1"/>
        <v>0</v>
      </c>
      <c r="G32" s="8">
        <f t="shared" si="4"/>
        <v>519.75</v>
      </c>
    </row>
    <row r="33" spans="1:7" ht="12.75">
      <c r="A33" s="6">
        <v>24</v>
      </c>
      <c r="C33">
        <f t="shared" si="2"/>
        <v>630</v>
      </c>
      <c r="D33" s="8">
        <f t="shared" si="0"/>
        <v>0</v>
      </c>
      <c r="E33" s="8">
        <f t="shared" si="3"/>
        <v>425.25</v>
      </c>
      <c r="F33" s="8">
        <f t="shared" si="1"/>
        <v>0</v>
      </c>
      <c r="G33" s="8">
        <f t="shared" si="4"/>
        <v>519.75</v>
      </c>
    </row>
    <row r="34" spans="1:7" ht="12.75">
      <c r="A34" s="6">
        <v>25</v>
      </c>
      <c r="C34">
        <f t="shared" si="2"/>
        <v>630</v>
      </c>
      <c r="D34" s="8">
        <f t="shared" si="0"/>
        <v>0</v>
      </c>
      <c r="E34" s="8">
        <f t="shared" si="3"/>
        <v>425.25</v>
      </c>
      <c r="F34" s="8">
        <f t="shared" si="1"/>
        <v>0</v>
      </c>
      <c r="G34" s="8">
        <f t="shared" si="4"/>
        <v>519.75</v>
      </c>
    </row>
    <row r="35" spans="1:7" ht="12.75">
      <c r="A35" s="6">
        <v>26</v>
      </c>
      <c r="C35">
        <f t="shared" si="2"/>
        <v>630</v>
      </c>
      <c r="D35" s="8">
        <f t="shared" si="0"/>
        <v>0</v>
      </c>
      <c r="E35" s="8">
        <f t="shared" si="3"/>
        <v>425.25</v>
      </c>
      <c r="F35" s="8">
        <f t="shared" si="1"/>
        <v>0</v>
      </c>
      <c r="G35" s="8">
        <f t="shared" si="4"/>
        <v>519.75</v>
      </c>
    </row>
    <row r="36" spans="1:7" ht="12.75">
      <c r="A36" s="6">
        <v>27</v>
      </c>
      <c r="C36">
        <f t="shared" si="2"/>
        <v>630</v>
      </c>
      <c r="D36" s="8">
        <f t="shared" si="0"/>
        <v>0</v>
      </c>
      <c r="E36" s="8">
        <f t="shared" si="3"/>
        <v>425.25</v>
      </c>
      <c r="F36" s="8">
        <f t="shared" si="1"/>
        <v>0</v>
      </c>
      <c r="G36" s="8">
        <f t="shared" si="4"/>
        <v>519.75</v>
      </c>
    </row>
    <row r="37" spans="1:7" ht="12.75">
      <c r="A37" s="6">
        <v>28</v>
      </c>
      <c r="C37">
        <f t="shared" si="2"/>
        <v>630</v>
      </c>
      <c r="D37" s="8">
        <f t="shared" si="0"/>
        <v>0</v>
      </c>
      <c r="E37" s="8">
        <f t="shared" si="3"/>
        <v>425.25</v>
      </c>
      <c r="F37" s="8">
        <f t="shared" si="1"/>
        <v>0</v>
      </c>
      <c r="G37" s="8">
        <f t="shared" si="4"/>
        <v>519.75</v>
      </c>
    </row>
    <row r="38" spans="1:7" ht="12.75">
      <c r="A38" s="6">
        <v>29</v>
      </c>
      <c r="C38">
        <f t="shared" si="2"/>
        <v>630</v>
      </c>
      <c r="D38" s="8">
        <f t="shared" si="0"/>
        <v>0</v>
      </c>
      <c r="E38" s="8">
        <f t="shared" si="3"/>
        <v>425.25</v>
      </c>
      <c r="F38" s="8">
        <f t="shared" si="1"/>
        <v>0</v>
      </c>
      <c r="G38" s="8">
        <f t="shared" si="4"/>
        <v>519.75</v>
      </c>
    </row>
    <row r="39" spans="1:7" ht="12.75">
      <c r="A39" s="6">
        <v>30</v>
      </c>
      <c r="C39">
        <f t="shared" si="2"/>
        <v>630</v>
      </c>
      <c r="D39" s="8">
        <f t="shared" si="0"/>
        <v>0</v>
      </c>
      <c r="E39" s="8">
        <f t="shared" si="3"/>
        <v>425.25</v>
      </c>
      <c r="F39" s="8">
        <f t="shared" si="1"/>
        <v>0</v>
      </c>
      <c r="G39" s="8">
        <f t="shared" si="4"/>
        <v>519.75</v>
      </c>
    </row>
    <row r="40" spans="1:7" ht="12.75">
      <c r="A40" s="6">
        <v>31</v>
      </c>
      <c r="C40">
        <f t="shared" si="2"/>
        <v>630</v>
      </c>
      <c r="D40" s="8">
        <f t="shared" si="0"/>
        <v>0</v>
      </c>
      <c r="E40" s="8">
        <f t="shared" si="3"/>
        <v>425.25</v>
      </c>
      <c r="F40" s="8">
        <f t="shared" si="1"/>
        <v>0</v>
      </c>
      <c r="G40" s="8">
        <f t="shared" si="4"/>
        <v>519.75</v>
      </c>
    </row>
    <row r="41" spans="1:7" ht="12.75">
      <c r="A41" s="6">
        <v>32</v>
      </c>
      <c r="C41">
        <f t="shared" si="2"/>
        <v>630</v>
      </c>
      <c r="D41" s="8">
        <f t="shared" si="0"/>
        <v>0</v>
      </c>
      <c r="E41" s="8">
        <f t="shared" si="3"/>
        <v>425.25</v>
      </c>
      <c r="F41" s="8">
        <f t="shared" si="1"/>
        <v>0</v>
      </c>
      <c r="G41" s="8">
        <f t="shared" si="4"/>
        <v>519.75</v>
      </c>
    </row>
    <row r="42" spans="1:7" ht="12.75">
      <c r="A42" s="6">
        <v>33</v>
      </c>
      <c r="C42">
        <f t="shared" si="2"/>
        <v>630</v>
      </c>
      <c r="D42" s="8">
        <f aca="true" t="shared" si="5" ref="D42:D59">B42*E$6/2000</f>
        <v>0</v>
      </c>
      <c r="E42" s="8">
        <f t="shared" si="3"/>
        <v>425.25</v>
      </c>
      <c r="F42" s="8">
        <f aca="true" t="shared" si="6" ref="F42:F59">B42*E$7/2000</f>
        <v>0</v>
      </c>
      <c r="G42" s="8">
        <f t="shared" si="4"/>
        <v>519.75</v>
      </c>
    </row>
    <row r="43" spans="1:7" ht="12.75">
      <c r="A43" s="6">
        <v>34</v>
      </c>
      <c r="C43">
        <f aca="true" t="shared" si="7" ref="C43:C59">B43+C42</f>
        <v>630</v>
      </c>
      <c r="D43" s="8">
        <f t="shared" si="5"/>
        <v>0</v>
      </c>
      <c r="E43" s="8">
        <f aca="true" t="shared" si="8" ref="E43:E59">D43+E42</f>
        <v>425.25</v>
      </c>
      <c r="F43" s="8">
        <f t="shared" si="6"/>
        <v>0</v>
      </c>
      <c r="G43" s="8">
        <f aca="true" t="shared" si="9" ref="G43:G59">F43+G42</f>
        <v>519.75</v>
      </c>
    </row>
    <row r="44" spans="1:7" ht="12.75">
      <c r="A44" s="6">
        <v>35</v>
      </c>
      <c r="C44">
        <f t="shared" si="7"/>
        <v>630</v>
      </c>
      <c r="D44" s="8">
        <f t="shared" si="5"/>
        <v>0</v>
      </c>
      <c r="E44" s="8">
        <f t="shared" si="8"/>
        <v>425.25</v>
      </c>
      <c r="F44" s="8">
        <f t="shared" si="6"/>
        <v>0</v>
      </c>
      <c r="G44" s="8">
        <f t="shared" si="9"/>
        <v>519.75</v>
      </c>
    </row>
    <row r="45" spans="1:7" ht="12.75">
      <c r="A45" s="6">
        <v>36</v>
      </c>
      <c r="C45">
        <f t="shared" si="7"/>
        <v>630</v>
      </c>
      <c r="D45" s="8">
        <f t="shared" si="5"/>
        <v>0</v>
      </c>
      <c r="E45" s="8">
        <f t="shared" si="8"/>
        <v>425.25</v>
      </c>
      <c r="F45" s="8">
        <f t="shared" si="6"/>
        <v>0</v>
      </c>
      <c r="G45" s="8">
        <f t="shared" si="9"/>
        <v>519.75</v>
      </c>
    </row>
    <row r="46" spans="1:7" ht="12.75">
      <c r="A46" s="6">
        <v>37</v>
      </c>
      <c r="C46">
        <f t="shared" si="7"/>
        <v>630</v>
      </c>
      <c r="D46" s="8">
        <f t="shared" si="5"/>
        <v>0</v>
      </c>
      <c r="E46" s="8">
        <f t="shared" si="8"/>
        <v>425.25</v>
      </c>
      <c r="F46" s="8">
        <f t="shared" si="6"/>
        <v>0</v>
      </c>
      <c r="G46" s="8">
        <f t="shared" si="9"/>
        <v>519.75</v>
      </c>
    </row>
    <row r="47" spans="1:7" ht="12.75">
      <c r="A47" s="6">
        <v>38</v>
      </c>
      <c r="C47">
        <f t="shared" si="7"/>
        <v>630</v>
      </c>
      <c r="D47" s="8">
        <f t="shared" si="5"/>
        <v>0</v>
      </c>
      <c r="E47" s="8">
        <f t="shared" si="8"/>
        <v>425.25</v>
      </c>
      <c r="F47" s="8">
        <f t="shared" si="6"/>
        <v>0</v>
      </c>
      <c r="G47" s="8">
        <f t="shared" si="9"/>
        <v>519.75</v>
      </c>
    </row>
    <row r="48" spans="1:7" ht="12.75">
      <c r="A48" s="6">
        <v>39</v>
      </c>
      <c r="C48">
        <f t="shared" si="7"/>
        <v>630</v>
      </c>
      <c r="D48" s="8">
        <f t="shared" si="5"/>
        <v>0</v>
      </c>
      <c r="E48" s="8">
        <f t="shared" si="8"/>
        <v>425.25</v>
      </c>
      <c r="F48" s="8">
        <f t="shared" si="6"/>
        <v>0</v>
      </c>
      <c r="G48" s="8">
        <f t="shared" si="9"/>
        <v>519.75</v>
      </c>
    </row>
    <row r="49" spans="1:7" ht="12.75">
      <c r="A49" s="6">
        <v>40</v>
      </c>
      <c r="C49">
        <f t="shared" si="7"/>
        <v>630</v>
      </c>
      <c r="D49" s="8">
        <f t="shared" si="5"/>
        <v>0</v>
      </c>
      <c r="E49" s="8">
        <f t="shared" si="8"/>
        <v>425.25</v>
      </c>
      <c r="F49" s="8">
        <f t="shared" si="6"/>
        <v>0</v>
      </c>
      <c r="G49" s="8">
        <f t="shared" si="9"/>
        <v>519.75</v>
      </c>
    </row>
    <row r="50" spans="1:7" ht="12.75">
      <c r="A50" s="6">
        <v>41</v>
      </c>
      <c r="C50">
        <f t="shared" si="7"/>
        <v>630</v>
      </c>
      <c r="D50" s="8">
        <f t="shared" si="5"/>
        <v>0</v>
      </c>
      <c r="E50" s="8">
        <f t="shared" si="8"/>
        <v>425.25</v>
      </c>
      <c r="F50" s="8">
        <f t="shared" si="6"/>
        <v>0</v>
      </c>
      <c r="G50" s="8">
        <f t="shared" si="9"/>
        <v>519.75</v>
      </c>
    </row>
    <row r="51" spans="1:7" ht="12.75">
      <c r="A51" s="6">
        <v>42</v>
      </c>
      <c r="C51">
        <f t="shared" si="7"/>
        <v>630</v>
      </c>
      <c r="D51" s="8">
        <f t="shared" si="5"/>
        <v>0</v>
      </c>
      <c r="E51" s="8">
        <f t="shared" si="8"/>
        <v>425.25</v>
      </c>
      <c r="F51" s="8">
        <f t="shared" si="6"/>
        <v>0</v>
      </c>
      <c r="G51" s="8">
        <f t="shared" si="9"/>
        <v>519.75</v>
      </c>
    </row>
    <row r="52" spans="1:7" ht="12.75">
      <c r="A52" s="6">
        <v>43</v>
      </c>
      <c r="C52">
        <f t="shared" si="7"/>
        <v>630</v>
      </c>
      <c r="D52" s="8">
        <f t="shared" si="5"/>
        <v>0</v>
      </c>
      <c r="E52" s="8">
        <f t="shared" si="8"/>
        <v>425.25</v>
      </c>
      <c r="F52" s="8">
        <f t="shared" si="6"/>
        <v>0</v>
      </c>
      <c r="G52" s="8">
        <f t="shared" si="9"/>
        <v>519.75</v>
      </c>
    </row>
    <row r="53" spans="1:7" ht="12.75">
      <c r="A53" s="6">
        <v>44</v>
      </c>
      <c r="C53">
        <f t="shared" si="7"/>
        <v>630</v>
      </c>
      <c r="D53" s="8">
        <f t="shared" si="5"/>
        <v>0</v>
      </c>
      <c r="E53" s="8">
        <f t="shared" si="8"/>
        <v>425.25</v>
      </c>
      <c r="F53" s="8">
        <f t="shared" si="6"/>
        <v>0</v>
      </c>
      <c r="G53" s="8">
        <f t="shared" si="9"/>
        <v>519.75</v>
      </c>
    </row>
    <row r="54" spans="1:7" ht="12.75">
      <c r="A54" s="6">
        <v>45</v>
      </c>
      <c r="C54">
        <f t="shared" si="7"/>
        <v>630</v>
      </c>
      <c r="D54" s="8">
        <f t="shared" si="5"/>
        <v>0</v>
      </c>
      <c r="E54" s="8">
        <f t="shared" si="8"/>
        <v>425.25</v>
      </c>
      <c r="F54" s="8">
        <f t="shared" si="6"/>
        <v>0</v>
      </c>
      <c r="G54" s="8">
        <f t="shared" si="9"/>
        <v>519.75</v>
      </c>
    </row>
    <row r="55" spans="1:7" ht="12.75">
      <c r="A55" s="6">
        <v>46</v>
      </c>
      <c r="C55">
        <f t="shared" si="7"/>
        <v>630</v>
      </c>
      <c r="D55" s="8">
        <f t="shared" si="5"/>
        <v>0</v>
      </c>
      <c r="E55" s="8">
        <f t="shared" si="8"/>
        <v>425.25</v>
      </c>
      <c r="F55" s="8">
        <f t="shared" si="6"/>
        <v>0</v>
      </c>
      <c r="G55" s="8">
        <f t="shared" si="9"/>
        <v>519.75</v>
      </c>
    </row>
    <row r="56" spans="1:7" ht="12.75">
      <c r="A56" s="6">
        <v>47</v>
      </c>
      <c r="C56">
        <f t="shared" si="7"/>
        <v>630</v>
      </c>
      <c r="D56" s="8">
        <f t="shared" si="5"/>
        <v>0</v>
      </c>
      <c r="E56" s="8">
        <f t="shared" si="8"/>
        <v>425.25</v>
      </c>
      <c r="F56" s="8">
        <f t="shared" si="6"/>
        <v>0</v>
      </c>
      <c r="G56" s="8">
        <f t="shared" si="9"/>
        <v>519.75</v>
      </c>
    </row>
    <row r="57" spans="1:7" ht="12.75">
      <c r="A57" s="6">
        <v>48</v>
      </c>
      <c r="C57">
        <f t="shared" si="7"/>
        <v>630</v>
      </c>
      <c r="D57" s="8">
        <f t="shared" si="5"/>
        <v>0</v>
      </c>
      <c r="E57" s="8">
        <f t="shared" si="8"/>
        <v>425.25</v>
      </c>
      <c r="F57" s="8">
        <f t="shared" si="6"/>
        <v>0</v>
      </c>
      <c r="G57" s="8">
        <f t="shared" si="9"/>
        <v>519.75</v>
      </c>
    </row>
    <row r="58" spans="1:7" ht="12.75">
      <c r="A58" s="6">
        <v>49</v>
      </c>
      <c r="C58">
        <f t="shared" si="7"/>
        <v>630</v>
      </c>
      <c r="D58" s="8">
        <f t="shared" si="5"/>
        <v>0</v>
      </c>
      <c r="E58" s="8">
        <f t="shared" si="8"/>
        <v>425.25</v>
      </c>
      <c r="F58" s="8">
        <f t="shared" si="6"/>
        <v>0</v>
      </c>
      <c r="G58" s="8">
        <f t="shared" si="9"/>
        <v>519.75</v>
      </c>
    </row>
    <row r="59" spans="1:7" ht="12.75">
      <c r="A59" s="6">
        <v>50</v>
      </c>
      <c r="C59">
        <f t="shared" si="7"/>
        <v>630</v>
      </c>
      <c r="D59" s="8">
        <f t="shared" si="5"/>
        <v>0</v>
      </c>
      <c r="E59" s="8">
        <f t="shared" si="8"/>
        <v>425.25</v>
      </c>
      <c r="F59" s="8">
        <f t="shared" si="6"/>
        <v>0</v>
      </c>
      <c r="G59" s="8">
        <f t="shared" si="9"/>
        <v>519.75</v>
      </c>
    </row>
  </sheetData>
  <sheetProtection sheet="1" objects="1" scenarios="1" insertRows="0"/>
  <protectedRanges>
    <protectedRange sqref="B10:B59" name="Range1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Keenan</dc:creator>
  <cp:keywords/>
  <dc:description/>
  <cp:lastModifiedBy>Irina Idelson</cp:lastModifiedBy>
  <dcterms:created xsi:type="dcterms:W3CDTF">2011-02-17T17:35:38Z</dcterms:created>
  <dcterms:modified xsi:type="dcterms:W3CDTF">2020-12-24T14:50:06Z</dcterms:modified>
  <cp:category/>
  <cp:version/>
  <cp:contentType/>
  <cp:contentStatus/>
</cp:coreProperties>
</file>