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13260" windowHeight="10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<sst xmlns="http://schemas.openxmlformats.org/spreadsheetml/2006/main" count="80" uniqueCount="71">
  <si>
    <t>Tract No.</t>
  </si>
  <si>
    <t>Owner</t>
  </si>
  <si>
    <t>Right-of-Way</t>
  </si>
  <si>
    <t>Temporary Construction Easement</t>
  </si>
  <si>
    <t>TOTAL</t>
  </si>
  <si>
    <t>Sidewalk Easement</t>
  </si>
  <si>
    <t>Sidewalk &amp; Utility Easement</t>
  </si>
  <si>
    <t>Summary of Takings</t>
  </si>
  <si>
    <t>Utility Easement</t>
  </si>
  <si>
    <t>Permanent Drainage Easement</t>
  </si>
  <si>
    <t>Retaining Wall Easement</t>
  </si>
  <si>
    <t>Quivira Road (119th Street to College Boulevard)</t>
  </si>
  <si>
    <t>City Project No. TH-0552</t>
  </si>
  <si>
    <t>Quivira 119 Investors, L.L.C.</t>
  </si>
  <si>
    <t>Thomas H. and Margie E. Smith</t>
  </si>
  <si>
    <t>Jason T. and Katherine L. Albold</t>
  </si>
  <si>
    <t>Jing Xiao Liu and Wei Xie</t>
  </si>
  <si>
    <t>Matthew A. and Elizabeth K. Stone</t>
  </si>
  <si>
    <t>Paul J. and Michele A. Fairchild</t>
  </si>
  <si>
    <t>The Board of Trustees of Johnson County CC</t>
  </si>
  <si>
    <t>Crowne Chase Apartments, LLC</t>
  </si>
  <si>
    <t>Guillermo and Lourdes Luna</t>
  </si>
  <si>
    <t>Guillermo and Lourdes D. Luna</t>
  </si>
  <si>
    <t>Manuel Gonzalez</t>
  </si>
  <si>
    <t>Fabio Restrepo Silvia Hurtado</t>
  </si>
  <si>
    <t>TriCon Properties, Inc.</t>
  </si>
  <si>
    <t>Wenzhi Xue and Jing Wang</t>
  </si>
  <si>
    <t>Vickie J. Parker Trust</t>
  </si>
  <si>
    <t>Shawn M. and Georgann Meier</t>
  </si>
  <si>
    <t>Pichet Charnviboon Arun K. Liberda</t>
  </si>
  <si>
    <t>Carl D. and Patricia A. Carter</t>
  </si>
  <si>
    <t>The Don and Anita McQuire Living Trust</t>
  </si>
  <si>
    <t>Patricia J. Welch</t>
  </si>
  <si>
    <t>James L. Wondra</t>
  </si>
  <si>
    <t>Park Crossing Homes Association</t>
  </si>
  <si>
    <t>Hillcrest Christian Church</t>
  </si>
  <si>
    <t>Hamid Reza Dehghanfar</t>
  </si>
  <si>
    <t>John F. Cameron</t>
  </si>
  <si>
    <t>Alex A. and Valentina T. Aklagi</t>
  </si>
  <si>
    <t>Himalaya Properties, LLC</t>
  </si>
  <si>
    <t>JAA Investments, LLC</t>
  </si>
  <si>
    <t>College Village Associates, L.P.</t>
  </si>
  <si>
    <t>F.I.G. Holding Company</t>
  </si>
  <si>
    <t>Brandon S. and Pamela A. Westbrook</t>
  </si>
  <si>
    <t>Angela F. Tribble</t>
  </si>
  <si>
    <t>Matthew and Jody Gold</t>
  </si>
  <si>
    <t>Sarah Jane Wiedeman and Walter A. Wiedeman</t>
  </si>
  <si>
    <t>Southern Star Central Gas</t>
  </si>
  <si>
    <t>Lourdes D. Luna</t>
  </si>
  <si>
    <t>Acquired Tracts</t>
  </si>
  <si>
    <t>Waiting Mortgage Release</t>
  </si>
  <si>
    <t>Acquired Tracts By Eminent Domain</t>
  </si>
  <si>
    <t>Number of Mortgage Releases</t>
  </si>
  <si>
    <t>Acquisition Date</t>
  </si>
  <si>
    <t>Property Loss</t>
  </si>
  <si>
    <t>From
PM</t>
  </si>
  <si>
    <t>To
County</t>
  </si>
  <si>
    <t>From
County</t>
  </si>
  <si>
    <t>To
Resident</t>
  </si>
  <si>
    <t>Amount</t>
  </si>
  <si>
    <t>Metcalf Bank</t>
  </si>
  <si>
    <t>2 of 3</t>
  </si>
  <si>
    <t>1. Owner's name on notary section for TCE is wrong - have to get new signature and will refile when it is returned. Jnc 
2. refiled with County 7/20 received back from County 7/28. jnc</t>
  </si>
  <si>
    <t>Tract 44&amp;45</t>
  </si>
  <si>
    <t>Tract 58&amp;59</t>
  </si>
  <si>
    <t>7/7/2011
refiled 7/20</t>
  </si>
  <si>
    <t>7/14/2011
rec'd 7/28</t>
  </si>
  <si>
    <t>As of September 27, 2011</t>
  </si>
  <si>
    <t>holding payment to Tri-Con - must use 2011 W-9 per Finance (Brian Watson). Jnc/recent on 8/16 and reci'd check on 8/17 and mailed to owner.</t>
  </si>
  <si>
    <t>Total amount for all tracts JCCC</t>
  </si>
  <si>
    <t>Total amount for all tracts Thomas H.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</si>
</sst>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6" formatCode="mm/dd/yy;@"/>
    <numFmt numFmtId="167" formatCode="&quot;$&quot;#,##0"/>
    <numFmt numFmtId="168" formatCode="&quot;$&quot;#,##0.00"/>
    <numFmt numFmtId="169" formatCode="m/d/yy;@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0061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hair"/>
      <right style="thin"/>
      <top style="hair"/>
      <bottom style="hair"/>
    </border>
    <border>
      <left style="hair"/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hair"/>
      <bottom style="hair"/>
    </border>
    <border>
      <left style="hair"/>
      <right style="hair"/>
      <top style="double"/>
      <bottom style="medium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 style="thin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Continuous" vertical="center" wrapText="1"/>
    </xf>
    <xf numFmtId="15" fontId="2" fillId="0" borderId="0" xfId="0" applyNumberFormat="1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Continuous" vertical="center" wrapText="1"/>
    </xf>
    <xf numFmtId="0" fontId="0" fillId="0" borderId="9" xfId="0" applyBorder="1"/>
    <xf numFmtId="164" fontId="0" fillId="0" borderId="1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Continuous" vertical="center"/>
    </xf>
    <xf numFmtId="164" fontId="1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0" fontId="0" fillId="3" borderId="0" xfId="0" applyFill="1"/>
    <xf numFmtId="0" fontId="1" fillId="0" borderId="7" xfId="0" applyFont="1" applyBorder="1" applyAlignment="1">
      <alignment horizontal="center" vertical="center" wrapText="1"/>
    </xf>
    <xf numFmtId="166" fontId="0" fillId="0" borderId="0" xfId="0" applyNumberFormat="1"/>
    <xf numFmtId="166" fontId="1" fillId="0" borderId="7" xfId="0" applyNumberFormat="1" applyFon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/>
    </xf>
    <xf numFmtId="166" fontId="1" fillId="0" borderId="11" xfId="0" applyNumberFormat="1" applyFont="1" applyBorder="1" applyAlignment="1">
      <alignment horizontal="center" vertical="center"/>
    </xf>
    <xf numFmtId="167" fontId="0" fillId="0" borderId="0" xfId="0" applyNumberFormat="1"/>
    <xf numFmtId="167" fontId="1" fillId="0" borderId="13" xfId="0" applyNumberFormat="1" applyFont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/>
    </xf>
    <xf numFmtId="167" fontId="1" fillId="0" borderId="15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7" fontId="0" fillId="4" borderId="14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68" fontId="0" fillId="0" borderId="16" xfId="0" applyNumberFormat="1" applyFill="1" applyBorder="1"/>
    <xf numFmtId="0" fontId="1" fillId="7" borderId="17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69" fontId="1" fillId="7" borderId="18" xfId="0" applyNumberFormat="1" applyFont="1" applyFill="1" applyBorder="1" applyAlignment="1">
      <alignment horizontal="center" wrapText="1"/>
    </xf>
    <xf numFmtId="169" fontId="0" fillId="0" borderId="19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/>
    <xf numFmtId="169" fontId="1" fillId="7" borderId="20" xfId="0" applyNumberFormat="1" applyFont="1" applyFill="1" applyBorder="1" applyAlignment="1">
      <alignment horizontal="center" vertical="center" wrapText="1"/>
    </xf>
    <xf numFmtId="169" fontId="0" fillId="0" borderId="21" xfId="0" applyNumberFormat="1" applyFill="1" applyBorder="1"/>
    <xf numFmtId="169" fontId="0" fillId="0" borderId="0" xfId="0" applyNumberFormat="1" applyAlignment="1">
      <alignment vertical="center"/>
    </xf>
    <xf numFmtId="169" fontId="0" fillId="4" borderId="19" xfId="0" applyNumberFormat="1" applyFill="1" applyBorder="1" applyAlignment="1">
      <alignment horizontal="center"/>
    </xf>
    <xf numFmtId="169" fontId="0" fillId="4" borderId="21" xfId="0" applyNumberFormat="1" applyFill="1" applyBorder="1"/>
    <xf numFmtId="168" fontId="0" fillId="4" borderId="16" xfId="0" applyNumberFormat="1" applyFill="1" applyBorder="1"/>
    <xf numFmtId="169" fontId="0" fillId="4" borderId="21" xfId="0" applyNumberFormat="1" applyFont="1" applyFill="1" applyBorder="1"/>
    <xf numFmtId="169" fontId="5" fillId="4" borderId="19" xfId="20" applyNumberFormat="1" applyFill="1" applyBorder="1" applyAlignment="1">
      <alignment horizontal="center"/>
    </xf>
    <xf numFmtId="169" fontId="5" fillId="4" borderId="21" xfId="20" applyNumberFormat="1" applyFill="1" applyBorder="1"/>
    <xf numFmtId="168" fontId="5" fillId="4" borderId="16" xfId="20" applyNumberFormat="1" applyFill="1" applyBorder="1"/>
    <xf numFmtId="0" fontId="0" fillId="5" borderId="0" xfId="0" applyFont="1" applyFill="1" applyAlignment="1">
      <alignment wrapText="1"/>
    </xf>
    <xf numFmtId="0" fontId="4" fillId="8" borderId="0" xfId="0" applyFont="1" applyFill="1"/>
    <xf numFmtId="164" fontId="0" fillId="4" borderId="22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/>
    <xf numFmtId="164" fontId="0" fillId="4" borderId="24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0" fontId="0" fillId="8" borderId="0" xfId="0" applyFill="1"/>
    <xf numFmtId="169" fontId="0" fillId="4" borderId="21" xfId="0" applyNumberFormat="1" applyFill="1" applyBorder="1" applyAlignment="1">
      <alignment vertical="center" wrapText="1"/>
    </xf>
    <xf numFmtId="169" fontId="0" fillId="4" borderId="21" xfId="0" applyNumberFormat="1" applyFill="1" applyBorder="1" applyAlignment="1">
      <alignment wrapText="1"/>
    </xf>
    <xf numFmtId="0" fontId="0" fillId="4" borderId="25" xfId="0" applyFill="1" applyBorder="1" applyAlignment="1">
      <alignment horizontal="center"/>
    </xf>
    <xf numFmtId="0" fontId="0" fillId="4" borderId="10" xfId="0" applyFill="1" applyBorder="1"/>
    <xf numFmtId="169" fontId="0" fillId="9" borderId="19" xfId="0" applyNumberFormat="1" applyFill="1" applyBorder="1" applyAlignment="1">
      <alignment horizontal="center"/>
    </xf>
    <xf numFmtId="169" fontId="0" fillId="9" borderId="21" xfId="0" applyNumberFormat="1" applyFill="1" applyBorder="1"/>
    <xf numFmtId="168" fontId="0" fillId="9" borderId="16" xfId="0" applyNumberFormat="1" applyFill="1" applyBorder="1"/>
    <xf numFmtId="169" fontId="0" fillId="9" borderId="26" xfId="0" applyNumberFormat="1" applyFill="1" applyBorder="1" applyAlignment="1">
      <alignment horizontal="center"/>
    </xf>
    <xf numFmtId="169" fontId="0" fillId="9" borderId="27" xfId="0" applyNumberFormat="1" applyFill="1" applyBorder="1"/>
    <xf numFmtId="168" fontId="0" fillId="9" borderId="28" xfId="0" applyNumberFormat="1" applyFill="1" applyBorder="1"/>
    <xf numFmtId="169" fontId="0" fillId="4" borderId="19" xfId="20" applyNumberFormat="1" applyFont="1" applyFill="1" applyBorder="1" applyAlignment="1">
      <alignment horizontal="center"/>
    </xf>
    <xf numFmtId="169" fontId="0" fillId="4" borderId="21" xfId="20" applyNumberFormat="1" applyFont="1" applyFill="1" applyBorder="1"/>
    <xf numFmtId="168" fontId="0" fillId="4" borderId="16" xfId="2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workbookViewId="0" topLeftCell="A1">
      <pane ySplit="5" topLeftCell="A6" activePane="bottomLeft" state="frozen"/>
      <selection pane="bottomLeft" activeCell="M24" sqref="M24:Q29"/>
    </sheetView>
  </sheetViews>
  <sheetFormatPr defaultColWidth="9.140625" defaultRowHeight="12.75"/>
  <cols>
    <col min="1" max="1" width="7.8515625" style="2" customWidth="1"/>
    <col min="2" max="2" width="44.8515625" style="0" customWidth="1"/>
    <col min="3" max="3" width="12.57421875" style="0" bestFit="1" customWidth="1"/>
    <col min="4" max="4" width="9.8515625" style="0" bestFit="1" customWidth="1"/>
    <col min="5" max="5" width="12.28125" style="0" bestFit="1" customWidth="1"/>
    <col min="6" max="6" width="9.8515625" style="0" bestFit="1" customWidth="1"/>
    <col min="7" max="7" width="14.57421875" style="0" bestFit="1" customWidth="1"/>
    <col min="8" max="8" width="11.00390625" style="0" bestFit="1" customWidth="1"/>
    <col min="9" max="10" width="11.00390625" style="0" customWidth="1"/>
    <col min="11" max="11" width="11.00390625" style="23" customWidth="1"/>
    <col min="12" max="12" width="11.28125" style="27" bestFit="1" customWidth="1"/>
    <col min="13" max="13" width="9.140625" style="44" customWidth="1"/>
    <col min="14" max="16" width="9.140625" style="48" customWidth="1"/>
    <col min="17" max="17" width="11.140625" style="0" bestFit="1" customWidth="1"/>
    <col min="18" max="18" width="90.57421875" style="0" bestFit="1" customWidth="1"/>
  </cols>
  <sheetData>
    <row r="1" ht="15.75">
      <c r="A1" s="5" t="s">
        <v>11</v>
      </c>
    </row>
    <row r="2" spans="1:4" ht="15.75">
      <c r="A2" s="5" t="s">
        <v>12</v>
      </c>
      <c r="D2" s="21"/>
    </row>
    <row r="3" ht="15.75">
      <c r="A3" s="5" t="s">
        <v>7</v>
      </c>
    </row>
    <row r="4" spans="1:6" ht="16.5" thickBot="1">
      <c r="A4" s="11" t="s">
        <v>67</v>
      </c>
      <c r="E4" s="14"/>
      <c r="F4" s="14"/>
    </row>
    <row r="5" spans="1:17" ht="42.75" customHeight="1" thickBot="1" thickTop="1">
      <c r="A5" s="3" t="s">
        <v>0</v>
      </c>
      <c r="B5" s="4" t="s">
        <v>1</v>
      </c>
      <c r="C5" s="10" t="s">
        <v>2</v>
      </c>
      <c r="D5" s="4" t="s">
        <v>5</v>
      </c>
      <c r="E5" s="12" t="s">
        <v>3</v>
      </c>
      <c r="F5" s="13" t="s">
        <v>8</v>
      </c>
      <c r="G5" s="4" t="s">
        <v>10</v>
      </c>
      <c r="H5" s="4" t="s">
        <v>9</v>
      </c>
      <c r="I5" s="22" t="s">
        <v>6</v>
      </c>
      <c r="J5" s="22" t="s">
        <v>52</v>
      </c>
      <c r="K5" s="24" t="s">
        <v>53</v>
      </c>
      <c r="L5" s="28" t="s">
        <v>54</v>
      </c>
      <c r="M5" s="45" t="s">
        <v>55</v>
      </c>
      <c r="N5" s="49" t="s">
        <v>56</v>
      </c>
      <c r="O5" s="49" t="s">
        <v>57</v>
      </c>
      <c r="P5" s="49" t="s">
        <v>58</v>
      </c>
      <c r="Q5" s="43" t="s">
        <v>59</v>
      </c>
    </row>
    <row r="6" spans="1:17" ht="13.5" thickTop="1">
      <c r="A6" s="62">
        <v>1</v>
      </c>
      <c r="B6" s="63" t="s">
        <v>13</v>
      </c>
      <c r="C6" s="64"/>
      <c r="D6" s="65"/>
      <c r="E6" s="61">
        <v>323.9</v>
      </c>
      <c r="F6" s="61"/>
      <c r="G6" s="37"/>
      <c r="H6" s="38"/>
      <c r="I6" s="38"/>
      <c r="J6" s="38"/>
      <c r="K6" s="39">
        <v>40757</v>
      </c>
      <c r="L6" s="40">
        <v>600</v>
      </c>
      <c r="M6" s="74">
        <v>40766</v>
      </c>
      <c r="N6" s="75">
        <v>40773</v>
      </c>
      <c r="O6" s="75">
        <v>40779</v>
      </c>
      <c r="P6" s="75">
        <v>40788</v>
      </c>
      <c r="Q6" s="76">
        <v>600</v>
      </c>
    </row>
    <row r="7" spans="1:18" ht="12.75">
      <c r="A7" s="69">
        <f>+A6+1</f>
        <v>2</v>
      </c>
      <c r="B7" s="70" t="s">
        <v>14</v>
      </c>
      <c r="C7" s="37"/>
      <c r="D7" s="37"/>
      <c r="E7" s="37">
        <v>4832.7</v>
      </c>
      <c r="F7" s="37"/>
      <c r="G7" s="37"/>
      <c r="H7" s="38"/>
      <c r="I7" s="38"/>
      <c r="J7" s="38"/>
      <c r="K7" s="39">
        <v>40779</v>
      </c>
      <c r="L7" s="40">
        <v>19210</v>
      </c>
      <c r="M7" s="71">
        <v>40781</v>
      </c>
      <c r="N7" s="72">
        <v>40788</v>
      </c>
      <c r="O7" s="72">
        <v>40800</v>
      </c>
      <c r="P7" s="72">
        <v>40808</v>
      </c>
      <c r="Q7" s="73">
        <v>37335</v>
      </c>
      <c r="R7" t="s">
        <v>70</v>
      </c>
    </row>
    <row r="8" spans="1:17" ht="12.75">
      <c r="A8" s="69">
        <f>+A7+1</f>
        <v>3</v>
      </c>
      <c r="B8" s="70" t="s">
        <v>14</v>
      </c>
      <c r="C8" s="37"/>
      <c r="D8" s="37"/>
      <c r="E8" s="37">
        <v>3127.3</v>
      </c>
      <c r="F8" s="37"/>
      <c r="G8" s="37"/>
      <c r="H8" s="38"/>
      <c r="I8" s="38"/>
      <c r="J8" s="38"/>
      <c r="K8" s="39">
        <v>40779</v>
      </c>
      <c r="L8" s="40">
        <v>12650</v>
      </c>
      <c r="M8" s="71">
        <v>40781</v>
      </c>
      <c r="N8" s="72">
        <v>40788</v>
      </c>
      <c r="O8" s="72">
        <v>40800</v>
      </c>
      <c r="P8" s="72">
        <v>40808</v>
      </c>
      <c r="Q8" s="73"/>
    </row>
    <row r="9" spans="1:17" ht="12.75">
      <c r="A9" s="34">
        <f>+A8+1</f>
        <v>4</v>
      </c>
      <c r="B9" s="35" t="s">
        <v>14</v>
      </c>
      <c r="C9" s="36"/>
      <c r="D9" s="36"/>
      <c r="E9" s="37">
        <v>1278.4</v>
      </c>
      <c r="F9" s="37"/>
      <c r="G9" s="37"/>
      <c r="H9" s="38"/>
      <c r="I9" s="38"/>
      <c r="J9" s="38"/>
      <c r="K9" s="39">
        <v>40779</v>
      </c>
      <c r="L9" s="40">
        <v>5475</v>
      </c>
      <c r="M9" s="71">
        <v>40781</v>
      </c>
      <c r="N9" s="72">
        <v>40788</v>
      </c>
      <c r="O9" s="72">
        <v>40800</v>
      </c>
      <c r="P9" s="72">
        <v>40808</v>
      </c>
      <c r="Q9" s="73"/>
    </row>
    <row r="10" spans="1:17" ht="12.75">
      <c r="A10" s="34">
        <v>7</v>
      </c>
      <c r="B10" s="35" t="s">
        <v>44</v>
      </c>
      <c r="C10" s="36"/>
      <c r="D10" s="36"/>
      <c r="E10" s="37">
        <v>371.4</v>
      </c>
      <c r="F10" s="37"/>
      <c r="G10" s="37"/>
      <c r="H10" s="38"/>
      <c r="I10" s="38"/>
      <c r="J10" s="38"/>
      <c r="K10" s="39">
        <v>40714</v>
      </c>
      <c r="L10" s="40">
        <v>350</v>
      </c>
      <c r="M10" s="52">
        <v>40718</v>
      </c>
      <c r="N10" s="53">
        <v>40724</v>
      </c>
      <c r="O10" s="53">
        <v>40732</v>
      </c>
      <c r="P10" s="53">
        <v>40739</v>
      </c>
      <c r="Q10" s="54">
        <v>350</v>
      </c>
    </row>
    <row r="11" spans="1:17" ht="12.75">
      <c r="A11" s="34">
        <f>+A10+1</f>
        <v>8</v>
      </c>
      <c r="B11" s="35" t="s">
        <v>15</v>
      </c>
      <c r="C11" s="36"/>
      <c r="D11" s="36"/>
      <c r="E11" s="37">
        <v>160.2</v>
      </c>
      <c r="F11" s="37"/>
      <c r="G11" s="37"/>
      <c r="H11" s="38"/>
      <c r="I11" s="38"/>
      <c r="J11" s="38"/>
      <c r="K11" s="39">
        <v>40695</v>
      </c>
      <c r="L11" s="40">
        <v>150</v>
      </c>
      <c r="M11" s="52">
        <v>40704</v>
      </c>
      <c r="N11" s="55">
        <v>40711</v>
      </c>
      <c r="O11" s="53">
        <v>40718</v>
      </c>
      <c r="P11" s="53">
        <v>40731</v>
      </c>
      <c r="Q11" s="54">
        <v>150</v>
      </c>
    </row>
    <row r="12" spans="1:17" ht="12.75">
      <c r="A12" s="34">
        <v>10</v>
      </c>
      <c r="B12" s="35" t="s">
        <v>45</v>
      </c>
      <c r="C12" s="36"/>
      <c r="D12" s="36"/>
      <c r="E12" s="37">
        <v>253.3</v>
      </c>
      <c r="F12" s="37"/>
      <c r="G12" s="37"/>
      <c r="H12" s="38"/>
      <c r="I12" s="38"/>
      <c r="J12" s="38"/>
      <c r="K12" s="39">
        <v>40711</v>
      </c>
      <c r="L12" s="40">
        <v>250</v>
      </c>
      <c r="M12" s="52">
        <v>40714</v>
      </c>
      <c r="N12" s="53">
        <v>40723</v>
      </c>
      <c r="O12" s="53">
        <v>40732</v>
      </c>
      <c r="P12" s="53">
        <v>40739</v>
      </c>
      <c r="Q12" s="54">
        <v>250</v>
      </c>
    </row>
    <row r="13" spans="1:17" ht="12.75">
      <c r="A13" s="34">
        <f>+A12+1</f>
        <v>11</v>
      </c>
      <c r="B13" s="35" t="s">
        <v>16</v>
      </c>
      <c r="C13" s="36"/>
      <c r="D13" s="36"/>
      <c r="E13" s="37">
        <v>956.1</v>
      </c>
      <c r="F13" s="37"/>
      <c r="G13" s="37"/>
      <c r="H13" s="38"/>
      <c r="I13" s="38"/>
      <c r="J13" s="38"/>
      <c r="K13" s="39">
        <v>40794</v>
      </c>
      <c r="L13" s="40">
        <v>900</v>
      </c>
      <c r="M13" s="71">
        <v>40799</v>
      </c>
      <c r="N13" s="72">
        <v>40708</v>
      </c>
      <c r="O13" s="72">
        <v>40809</v>
      </c>
      <c r="P13" s="72">
        <v>40815</v>
      </c>
      <c r="Q13" s="73">
        <v>900</v>
      </c>
    </row>
    <row r="14" spans="1:17" ht="12.75">
      <c r="A14" s="34">
        <f>+A13+1</f>
        <v>12</v>
      </c>
      <c r="B14" s="35" t="s">
        <v>46</v>
      </c>
      <c r="C14" s="36"/>
      <c r="D14" s="36"/>
      <c r="E14" s="37">
        <v>671.2</v>
      </c>
      <c r="F14" s="37"/>
      <c r="G14" s="37"/>
      <c r="H14" s="38"/>
      <c r="I14" s="38"/>
      <c r="J14" s="38"/>
      <c r="K14" s="39">
        <v>40741</v>
      </c>
      <c r="L14" s="40">
        <v>550</v>
      </c>
      <c r="M14" s="52">
        <v>40745</v>
      </c>
      <c r="N14" s="53">
        <v>40753</v>
      </c>
      <c r="O14" s="53">
        <v>40764</v>
      </c>
      <c r="P14" s="53">
        <v>40766</v>
      </c>
      <c r="Q14" s="54">
        <v>550</v>
      </c>
    </row>
    <row r="15" spans="1:17" ht="12.75">
      <c r="A15" s="34">
        <v>20</v>
      </c>
      <c r="B15" s="35" t="s">
        <v>17</v>
      </c>
      <c r="C15" s="36"/>
      <c r="D15" s="36"/>
      <c r="E15" s="37">
        <v>347.4</v>
      </c>
      <c r="F15" s="37"/>
      <c r="G15" s="37"/>
      <c r="H15" s="38"/>
      <c r="I15" s="38"/>
      <c r="J15" s="38"/>
      <c r="K15" s="39">
        <v>40702</v>
      </c>
      <c r="L15" s="40">
        <v>300</v>
      </c>
      <c r="M15" s="52">
        <v>40704</v>
      </c>
      <c r="N15" s="55">
        <v>40711</v>
      </c>
      <c r="O15" s="53">
        <v>40718</v>
      </c>
      <c r="P15" s="53">
        <v>40731</v>
      </c>
      <c r="Q15" s="54">
        <v>300</v>
      </c>
    </row>
    <row r="16" spans="1:17" ht="13.5" customHeight="1">
      <c r="A16" s="34">
        <f>+A15+1</f>
        <v>21</v>
      </c>
      <c r="B16" s="35" t="s">
        <v>18</v>
      </c>
      <c r="C16" s="36"/>
      <c r="D16" s="36">
        <v>4.5</v>
      </c>
      <c r="E16" s="37">
        <v>778.1</v>
      </c>
      <c r="F16" s="37"/>
      <c r="G16" s="37"/>
      <c r="H16" s="38"/>
      <c r="I16" s="38"/>
      <c r="J16" s="38"/>
      <c r="K16" s="39">
        <v>40737</v>
      </c>
      <c r="L16" s="40">
        <v>650</v>
      </c>
      <c r="M16" s="52">
        <v>40745</v>
      </c>
      <c r="N16" s="53">
        <v>40753</v>
      </c>
      <c r="O16" s="53">
        <v>40764</v>
      </c>
      <c r="P16" s="53">
        <v>40766</v>
      </c>
      <c r="Q16" s="54">
        <v>650</v>
      </c>
    </row>
    <row r="17" spans="1:17" ht="12.75">
      <c r="A17" s="34">
        <v>26</v>
      </c>
      <c r="B17" s="35" t="s">
        <v>47</v>
      </c>
      <c r="C17" s="36"/>
      <c r="D17" s="36"/>
      <c r="E17" s="37">
        <v>5928.5</v>
      </c>
      <c r="F17" s="37"/>
      <c r="G17" s="37"/>
      <c r="H17" s="38"/>
      <c r="I17" s="38"/>
      <c r="J17" s="38"/>
      <c r="K17" s="39">
        <v>40812</v>
      </c>
      <c r="L17" s="40">
        <v>4050</v>
      </c>
      <c r="M17" s="52">
        <v>40820</v>
      </c>
      <c r="N17" s="53">
        <v>40822</v>
      </c>
      <c r="O17" s="53">
        <v>40836</v>
      </c>
      <c r="P17" s="53">
        <v>40840</v>
      </c>
      <c r="Q17" s="54">
        <v>4050</v>
      </c>
    </row>
    <row r="18" spans="1:18" ht="12.75">
      <c r="A18" s="34">
        <v>27</v>
      </c>
      <c r="B18" s="35" t="s">
        <v>19</v>
      </c>
      <c r="C18" s="36"/>
      <c r="D18" s="36"/>
      <c r="E18" s="37">
        <v>7908.5</v>
      </c>
      <c r="F18" s="37"/>
      <c r="G18" s="37"/>
      <c r="H18" s="38"/>
      <c r="I18" s="38"/>
      <c r="J18" s="38"/>
      <c r="K18" s="39">
        <v>40751</v>
      </c>
      <c r="L18" s="40">
        <v>3800</v>
      </c>
      <c r="M18" s="71">
        <v>40772</v>
      </c>
      <c r="N18" s="72">
        <v>40788</v>
      </c>
      <c r="O18" s="72">
        <v>40800</v>
      </c>
      <c r="P18" s="72">
        <v>40808</v>
      </c>
      <c r="Q18" s="73">
        <v>36150</v>
      </c>
      <c r="R18" t="s">
        <v>69</v>
      </c>
    </row>
    <row r="19" spans="1:17" ht="12.75">
      <c r="A19" s="34">
        <f aca="true" t="shared" si="0" ref="A19:A26">+A18+1</f>
        <v>28</v>
      </c>
      <c r="B19" s="35" t="s">
        <v>19</v>
      </c>
      <c r="C19" s="36"/>
      <c r="D19" s="36"/>
      <c r="E19" s="37">
        <v>8839.8</v>
      </c>
      <c r="F19" s="37">
        <v>100</v>
      </c>
      <c r="G19" s="37"/>
      <c r="H19" s="38"/>
      <c r="I19" s="38"/>
      <c r="J19" s="38"/>
      <c r="K19" s="39">
        <v>40751</v>
      </c>
      <c r="L19" s="40">
        <v>4300</v>
      </c>
      <c r="M19" s="71">
        <v>40772</v>
      </c>
      <c r="N19" s="72">
        <v>40788</v>
      </c>
      <c r="O19" s="72">
        <v>40800</v>
      </c>
      <c r="P19" s="72">
        <v>40808</v>
      </c>
      <c r="Q19" s="73"/>
    </row>
    <row r="20" spans="1:17" ht="12.75">
      <c r="A20" s="34">
        <f t="shared" si="0"/>
        <v>29</v>
      </c>
      <c r="B20" s="35" t="s">
        <v>19</v>
      </c>
      <c r="C20" s="36"/>
      <c r="D20" s="36"/>
      <c r="E20" s="37">
        <v>14226.3</v>
      </c>
      <c r="F20" s="37"/>
      <c r="G20" s="37"/>
      <c r="H20" s="38">
        <v>1014</v>
      </c>
      <c r="I20" s="38"/>
      <c r="J20" s="38"/>
      <c r="K20" s="39">
        <v>40751</v>
      </c>
      <c r="L20" s="40">
        <v>25650</v>
      </c>
      <c r="M20" s="71">
        <v>40772</v>
      </c>
      <c r="N20" s="72">
        <v>40788</v>
      </c>
      <c r="O20" s="72">
        <v>40800</v>
      </c>
      <c r="P20" s="72">
        <v>40808</v>
      </c>
      <c r="Q20" s="73"/>
    </row>
    <row r="21" spans="1:17" ht="12.75">
      <c r="A21" s="34">
        <f t="shared" si="0"/>
        <v>30</v>
      </c>
      <c r="B21" s="35" t="s">
        <v>19</v>
      </c>
      <c r="C21" s="36"/>
      <c r="D21" s="36"/>
      <c r="E21" s="37"/>
      <c r="F21" s="37">
        <v>1455.1</v>
      </c>
      <c r="G21" s="37"/>
      <c r="H21" s="38"/>
      <c r="I21" s="38"/>
      <c r="J21" s="38"/>
      <c r="K21" s="39">
        <v>40751</v>
      </c>
      <c r="L21" s="40">
        <v>2400</v>
      </c>
      <c r="M21" s="71">
        <v>40772</v>
      </c>
      <c r="N21" s="72">
        <v>40788</v>
      </c>
      <c r="O21" s="72">
        <v>40800</v>
      </c>
      <c r="P21" s="72">
        <v>40808</v>
      </c>
      <c r="Q21" s="73"/>
    </row>
    <row r="22" spans="1:17" ht="12.75">
      <c r="A22" s="34">
        <f t="shared" si="0"/>
        <v>31</v>
      </c>
      <c r="B22" s="35" t="s">
        <v>60</v>
      </c>
      <c r="C22" s="36">
        <v>14.1</v>
      </c>
      <c r="D22" s="36"/>
      <c r="E22" s="37">
        <v>8818</v>
      </c>
      <c r="F22" s="37">
        <v>2710.2</v>
      </c>
      <c r="G22" s="37">
        <v>7323</v>
      </c>
      <c r="H22" s="38"/>
      <c r="I22" s="38">
        <v>1564.8</v>
      </c>
      <c r="J22" s="38"/>
      <c r="K22" s="39">
        <v>40711</v>
      </c>
      <c r="L22" s="40">
        <v>110250</v>
      </c>
      <c r="M22" s="52">
        <v>40714</v>
      </c>
      <c r="N22" s="53">
        <v>40723</v>
      </c>
      <c r="O22" s="53">
        <v>40732</v>
      </c>
      <c r="P22" s="53">
        <v>40739</v>
      </c>
      <c r="Q22" s="54">
        <v>110250</v>
      </c>
    </row>
    <row r="23" spans="1:17" ht="12.75">
      <c r="A23" s="34">
        <v>35</v>
      </c>
      <c r="B23" s="35" t="s">
        <v>20</v>
      </c>
      <c r="C23" s="36">
        <v>229.7</v>
      </c>
      <c r="D23" s="36">
        <v>18</v>
      </c>
      <c r="E23" s="37">
        <v>9217.9</v>
      </c>
      <c r="F23" s="37">
        <v>677.3</v>
      </c>
      <c r="G23" s="37"/>
      <c r="H23" s="38"/>
      <c r="I23" s="38"/>
      <c r="J23" s="41">
        <v>1</v>
      </c>
      <c r="K23" s="39">
        <v>40784</v>
      </c>
      <c r="L23" s="40">
        <v>14750</v>
      </c>
      <c r="M23" s="71">
        <v>40788</v>
      </c>
      <c r="N23" s="72">
        <v>40794</v>
      </c>
      <c r="O23" s="72">
        <v>40802</v>
      </c>
      <c r="P23" s="72">
        <v>40808</v>
      </c>
      <c r="Q23" s="73">
        <v>14750</v>
      </c>
    </row>
    <row r="24" spans="1:17" ht="12.75">
      <c r="A24" s="34">
        <f t="shared" si="0"/>
        <v>36</v>
      </c>
      <c r="B24" s="35" t="s">
        <v>21</v>
      </c>
      <c r="C24" s="36"/>
      <c r="D24" s="36"/>
      <c r="E24" s="37">
        <v>866.2</v>
      </c>
      <c r="F24" s="37"/>
      <c r="G24" s="37"/>
      <c r="H24" s="38"/>
      <c r="I24" s="38"/>
      <c r="J24" s="38"/>
      <c r="K24" s="39">
        <v>40731</v>
      </c>
      <c r="L24" s="40">
        <v>750</v>
      </c>
      <c r="M24" s="77">
        <v>40732</v>
      </c>
      <c r="N24" s="78">
        <v>40742</v>
      </c>
      <c r="O24" s="78">
        <v>40749</v>
      </c>
      <c r="P24" s="78">
        <v>40753</v>
      </c>
      <c r="Q24" s="79">
        <v>750</v>
      </c>
    </row>
    <row r="25" spans="1:17" ht="12.75">
      <c r="A25" s="34">
        <f t="shared" si="0"/>
        <v>37</v>
      </c>
      <c r="B25" s="35" t="s">
        <v>22</v>
      </c>
      <c r="C25" s="36"/>
      <c r="D25" s="36"/>
      <c r="E25" s="37">
        <v>2072.6</v>
      </c>
      <c r="F25" s="37"/>
      <c r="G25" s="37"/>
      <c r="H25" s="38"/>
      <c r="I25" s="38"/>
      <c r="J25" s="38"/>
      <c r="K25" s="39">
        <v>40731</v>
      </c>
      <c r="L25" s="40">
        <v>1800</v>
      </c>
      <c r="M25" s="77">
        <v>40732</v>
      </c>
      <c r="N25" s="78">
        <v>40742</v>
      </c>
      <c r="O25" s="78">
        <v>40749</v>
      </c>
      <c r="P25" s="78">
        <v>40753</v>
      </c>
      <c r="Q25" s="79">
        <v>1800</v>
      </c>
    </row>
    <row r="26" spans="1:17" ht="12.75">
      <c r="A26" s="34">
        <f t="shared" si="0"/>
        <v>38</v>
      </c>
      <c r="B26" s="35" t="s">
        <v>48</v>
      </c>
      <c r="C26" s="36"/>
      <c r="D26" s="36"/>
      <c r="E26" s="37">
        <v>1295.3</v>
      </c>
      <c r="F26" s="37"/>
      <c r="G26" s="37"/>
      <c r="H26" s="38"/>
      <c r="I26" s="38"/>
      <c r="J26" s="38"/>
      <c r="K26" s="39">
        <v>40731</v>
      </c>
      <c r="L26" s="40">
        <v>1100</v>
      </c>
      <c r="M26" s="77">
        <v>40732</v>
      </c>
      <c r="N26" s="78">
        <v>40742</v>
      </c>
      <c r="O26" s="78">
        <v>40749</v>
      </c>
      <c r="P26" s="78">
        <v>40753</v>
      </c>
      <c r="Q26" s="79">
        <v>1100</v>
      </c>
    </row>
    <row r="27" spans="1:17" ht="12.75">
      <c r="A27" s="34">
        <f aca="true" t="shared" si="1" ref="A27:A48">+A26+1</f>
        <v>39</v>
      </c>
      <c r="B27" s="35" t="s">
        <v>23</v>
      </c>
      <c r="C27" s="36"/>
      <c r="D27" s="36"/>
      <c r="E27" s="37">
        <v>199.1</v>
      </c>
      <c r="F27" s="37"/>
      <c r="G27" s="37"/>
      <c r="H27" s="38"/>
      <c r="I27" s="38"/>
      <c r="J27" s="38"/>
      <c r="K27" s="39">
        <v>40730</v>
      </c>
      <c r="L27" s="40">
        <v>200</v>
      </c>
      <c r="M27" s="77">
        <v>40732</v>
      </c>
      <c r="N27" s="78">
        <v>40742</v>
      </c>
      <c r="O27" s="78">
        <v>40749</v>
      </c>
      <c r="P27" s="78">
        <v>40753</v>
      </c>
      <c r="Q27" s="79">
        <v>200</v>
      </c>
    </row>
    <row r="28" spans="1:17" ht="12.75">
      <c r="A28" s="34">
        <f t="shared" si="1"/>
        <v>40</v>
      </c>
      <c r="B28" s="35" t="s">
        <v>24</v>
      </c>
      <c r="C28" s="36"/>
      <c r="D28" s="36"/>
      <c r="E28" s="37">
        <v>695.9</v>
      </c>
      <c r="F28" s="37"/>
      <c r="G28" s="37"/>
      <c r="H28" s="38"/>
      <c r="I28" s="38"/>
      <c r="J28" s="38"/>
      <c r="K28" s="39">
        <v>40754</v>
      </c>
      <c r="L28" s="40">
        <v>750</v>
      </c>
      <c r="M28" s="77">
        <v>40805</v>
      </c>
      <c r="N28" s="78">
        <v>40808</v>
      </c>
      <c r="O28" s="78">
        <v>40820</v>
      </c>
      <c r="P28" s="78">
        <v>40822</v>
      </c>
      <c r="Q28" s="79">
        <v>750</v>
      </c>
    </row>
    <row r="29" spans="1:18" ht="12.75">
      <c r="A29" s="34">
        <f t="shared" si="1"/>
        <v>41</v>
      </c>
      <c r="B29" s="35" t="s">
        <v>25</v>
      </c>
      <c r="C29" s="36"/>
      <c r="D29" s="36"/>
      <c r="E29" s="37">
        <v>936.2</v>
      </c>
      <c r="F29" s="37"/>
      <c r="G29" s="37"/>
      <c r="H29" s="38"/>
      <c r="I29" s="38"/>
      <c r="J29" s="38"/>
      <c r="K29" s="39">
        <v>40731</v>
      </c>
      <c r="L29" s="40">
        <v>900</v>
      </c>
      <c r="M29" s="77">
        <v>40732</v>
      </c>
      <c r="N29" s="78">
        <v>40742</v>
      </c>
      <c r="O29" s="78">
        <v>40749</v>
      </c>
      <c r="P29" s="78">
        <v>40772</v>
      </c>
      <c r="Q29" s="79">
        <v>900</v>
      </c>
      <c r="R29" s="60" t="s">
        <v>68</v>
      </c>
    </row>
    <row r="30" spans="1:17" ht="12.75">
      <c r="A30" s="34">
        <f t="shared" si="1"/>
        <v>42</v>
      </c>
      <c r="B30" s="35" t="s">
        <v>26</v>
      </c>
      <c r="C30" s="36"/>
      <c r="D30" s="36"/>
      <c r="E30" s="37">
        <v>964.1</v>
      </c>
      <c r="F30" s="37"/>
      <c r="G30" s="37"/>
      <c r="H30" s="38"/>
      <c r="I30" s="38"/>
      <c r="J30" s="38"/>
      <c r="K30" s="39">
        <v>40738</v>
      </c>
      <c r="L30" s="40">
        <v>850</v>
      </c>
      <c r="M30" s="52">
        <v>40745</v>
      </c>
      <c r="N30" s="53">
        <v>40753</v>
      </c>
      <c r="O30" s="53">
        <v>40764</v>
      </c>
      <c r="P30" s="53">
        <v>40766</v>
      </c>
      <c r="Q30" s="54">
        <v>850</v>
      </c>
    </row>
    <row r="31" spans="1:18" ht="12.75">
      <c r="A31" s="34">
        <f t="shared" si="1"/>
        <v>43</v>
      </c>
      <c r="B31" s="35" t="s">
        <v>27</v>
      </c>
      <c r="C31" s="36"/>
      <c r="D31" s="36"/>
      <c r="E31" s="37">
        <v>99.6</v>
      </c>
      <c r="F31" s="37"/>
      <c r="G31" s="37"/>
      <c r="H31" s="38"/>
      <c r="I31" s="38"/>
      <c r="J31" s="38"/>
      <c r="K31" s="39">
        <v>40709</v>
      </c>
      <c r="L31" s="40">
        <v>100</v>
      </c>
      <c r="M31" s="52">
        <v>40714</v>
      </c>
      <c r="N31" s="53">
        <v>40723</v>
      </c>
      <c r="O31" s="53">
        <v>40732</v>
      </c>
      <c r="P31" s="53">
        <v>40739</v>
      </c>
      <c r="Q31" s="54">
        <v>100</v>
      </c>
      <c r="R31" s="21"/>
    </row>
    <row r="32" spans="1:18" ht="12.75">
      <c r="A32" s="34">
        <f t="shared" si="1"/>
        <v>44</v>
      </c>
      <c r="B32" s="35" t="s">
        <v>28</v>
      </c>
      <c r="C32" s="36"/>
      <c r="D32" s="36"/>
      <c r="E32" s="37">
        <v>742.8</v>
      </c>
      <c r="F32" s="37"/>
      <c r="G32" s="37"/>
      <c r="H32" s="38"/>
      <c r="I32" s="38"/>
      <c r="J32" s="38"/>
      <c r="K32" s="39">
        <v>40737</v>
      </c>
      <c r="L32" s="40">
        <v>800</v>
      </c>
      <c r="M32" s="52">
        <v>40745</v>
      </c>
      <c r="N32" s="53">
        <v>40753</v>
      </c>
      <c r="O32" s="53">
        <v>40764</v>
      </c>
      <c r="P32" s="53">
        <v>40766</v>
      </c>
      <c r="Q32" s="54">
        <v>1400</v>
      </c>
      <c r="R32" s="66" t="s">
        <v>63</v>
      </c>
    </row>
    <row r="33" spans="1:17" ht="12.75">
      <c r="A33" s="34">
        <f t="shared" si="1"/>
        <v>45</v>
      </c>
      <c r="B33" s="35" t="s">
        <v>28</v>
      </c>
      <c r="C33" s="36"/>
      <c r="D33" s="36"/>
      <c r="E33" s="37">
        <v>545.2</v>
      </c>
      <c r="F33" s="37"/>
      <c r="G33" s="37"/>
      <c r="H33" s="38"/>
      <c r="I33" s="38"/>
      <c r="J33" s="38"/>
      <c r="K33" s="39">
        <v>40737</v>
      </c>
      <c r="L33" s="40">
        <v>600</v>
      </c>
      <c r="M33" s="52">
        <v>40745</v>
      </c>
      <c r="N33" s="53">
        <v>40753</v>
      </c>
      <c r="O33" s="53">
        <v>40764</v>
      </c>
      <c r="P33" s="53">
        <v>40766</v>
      </c>
      <c r="Q33" s="54"/>
    </row>
    <row r="34" spans="1:17" ht="12.75">
      <c r="A34" s="7">
        <f t="shared" si="1"/>
        <v>46</v>
      </c>
      <c r="B34" s="1" t="s">
        <v>29</v>
      </c>
      <c r="C34" s="16"/>
      <c r="D34" s="16"/>
      <c r="E34" s="15">
        <v>1314.9</v>
      </c>
      <c r="F34" s="15"/>
      <c r="G34" s="15"/>
      <c r="H34" s="20"/>
      <c r="I34" s="20"/>
      <c r="J34" s="20"/>
      <c r="K34" s="25"/>
      <c r="L34" s="29">
        <v>1400</v>
      </c>
      <c r="M34" s="46"/>
      <c r="N34" s="50"/>
      <c r="O34" s="50"/>
      <c r="P34" s="50"/>
      <c r="Q34" s="42"/>
    </row>
    <row r="35" spans="1:17" ht="12.75">
      <c r="A35" s="7">
        <f t="shared" si="1"/>
        <v>47</v>
      </c>
      <c r="B35" s="1" t="s">
        <v>29</v>
      </c>
      <c r="C35" s="16"/>
      <c r="D35" s="16"/>
      <c r="E35" s="15">
        <v>509.2</v>
      </c>
      <c r="F35" s="15"/>
      <c r="G35" s="15"/>
      <c r="H35" s="20"/>
      <c r="I35" s="20"/>
      <c r="J35" s="20"/>
      <c r="K35" s="25"/>
      <c r="L35" s="29">
        <v>550</v>
      </c>
      <c r="M35" s="46"/>
      <c r="N35" s="50"/>
      <c r="O35" s="50"/>
      <c r="P35" s="50"/>
      <c r="Q35" s="42"/>
    </row>
    <row r="36" spans="1:17" ht="12.75">
      <c r="A36" s="34">
        <f t="shared" si="1"/>
        <v>48</v>
      </c>
      <c r="B36" s="35" t="s">
        <v>30</v>
      </c>
      <c r="C36" s="36"/>
      <c r="D36" s="36">
        <v>12.5</v>
      </c>
      <c r="E36" s="37">
        <v>1647.4</v>
      </c>
      <c r="F36" s="37"/>
      <c r="G36" s="37"/>
      <c r="H36" s="38"/>
      <c r="I36" s="38"/>
      <c r="J36" s="38"/>
      <c r="K36" s="39">
        <v>40701</v>
      </c>
      <c r="L36" s="40">
        <v>1450</v>
      </c>
      <c r="M36" s="52">
        <v>40704</v>
      </c>
      <c r="N36" s="55">
        <v>40711</v>
      </c>
      <c r="O36" s="53">
        <v>40718</v>
      </c>
      <c r="P36" s="53">
        <v>40731</v>
      </c>
      <c r="Q36" s="54">
        <v>1450</v>
      </c>
    </row>
    <row r="37" spans="1:17" ht="12.75">
      <c r="A37" s="34">
        <f t="shared" si="1"/>
        <v>49</v>
      </c>
      <c r="B37" s="35" t="s">
        <v>31</v>
      </c>
      <c r="C37" s="36"/>
      <c r="D37" s="36">
        <v>1.1</v>
      </c>
      <c r="E37" s="37">
        <v>1011.4</v>
      </c>
      <c r="F37" s="37"/>
      <c r="G37" s="37"/>
      <c r="H37" s="38"/>
      <c r="I37" s="38"/>
      <c r="J37" s="38"/>
      <c r="K37" s="39">
        <v>40710</v>
      </c>
      <c r="L37" s="40">
        <v>1000</v>
      </c>
      <c r="M37" s="52">
        <v>40714</v>
      </c>
      <c r="N37" s="53">
        <v>40723</v>
      </c>
      <c r="O37" s="53">
        <v>40732</v>
      </c>
      <c r="P37" s="53">
        <v>40739</v>
      </c>
      <c r="Q37" s="54">
        <v>1000</v>
      </c>
    </row>
    <row r="38" spans="1:17" ht="12.75">
      <c r="A38" s="34">
        <f t="shared" si="1"/>
        <v>50</v>
      </c>
      <c r="B38" s="35" t="s">
        <v>32</v>
      </c>
      <c r="C38" s="36"/>
      <c r="D38" s="36">
        <v>180.3</v>
      </c>
      <c r="E38" s="37">
        <v>1135</v>
      </c>
      <c r="F38" s="37"/>
      <c r="G38" s="37"/>
      <c r="H38" s="38"/>
      <c r="I38" s="38"/>
      <c r="J38" s="38"/>
      <c r="K38" s="39">
        <v>40707</v>
      </c>
      <c r="L38" s="40">
        <v>1800</v>
      </c>
      <c r="M38" s="52">
        <v>40710</v>
      </c>
      <c r="N38" s="53">
        <v>40723</v>
      </c>
      <c r="O38" s="53">
        <v>40732</v>
      </c>
      <c r="P38" s="53">
        <v>40739</v>
      </c>
      <c r="Q38" s="54">
        <v>1800</v>
      </c>
    </row>
    <row r="39" spans="1:18" ht="45.75" customHeight="1">
      <c r="A39" s="34">
        <f>+A38+1</f>
        <v>51</v>
      </c>
      <c r="B39" s="35" t="s">
        <v>33</v>
      </c>
      <c r="C39" s="36"/>
      <c r="D39" s="36">
        <v>1337.5</v>
      </c>
      <c r="E39" s="37">
        <v>1518.6</v>
      </c>
      <c r="F39" s="37"/>
      <c r="G39" s="37"/>
      <c r="H39" s="38"/>
      <c r="I39" s="38"/>
      <c r="J39" s="38"/>
      <c r="K39" s="39">
        <v>40718</v>
      </c>
      <c r="L39" s="40">
        <v>6150</v>
      </c>
      <c r="M39" s="52">
        <v>40725</v>
      </c>
      <c r="N39" s="67" t="s">
        <v>65</v>
      </c>
      <c r="O39" s="68" t="s">
        <v>66</v>
      </c>
      <c r="P39" s="53">
        <v>40766</v>
      </c>
      <c r="Q39" s="54">
        <v>6150</v>
      </c>
      <c r="R39" s="59" t="s">
        <v>62</v>
      </c>
    </row>
    <row r="40" spans="1:17" ht="12.75">
      <c r="A40" s="34">
        <f t="shared" si="1"/>
        <v>52</v>
      </c>
      <c r="B40" s="35" t="s">
        <v>43</v>
      </c>
      <c r="C40" s="36"/>
      <c r="D40" s="36">
        <v>210.7</v>
      </c>
      <c r="E40" s="37">
        <v>417.9</v>
      </c>
      <c r="F40" s="37"/>
      <c r="G40" s="37"/>
      <c r="H40" s="38"/>
      <c r="I40" s="38"/>
      <c r="J40" s="38"/>
      <c r="K40" s="39">
        <v>40722</v>
      </c>
      <c r="L40" s="40">
        <v>1100</v>
      </c>
      <c r="M40" s="56">
        <v>40732</v>
      </c>
      <c r="N40" s="57">
        <v>40742</v>
      </c>
      <c r="O40" s="57">
        <v>40749</v>
      </c>
      <c r="P40" s="57">
        <v>40753</v>
      </c>
      <c r="Q40" s="58">
        <v>1100</v>
      </c>
    </row>
    <row r="41" spans="1:17" ht="12.75">
      <c r="A41" s="34">
        <f t="shared" si="1"/>
        <v>53</v>
      </c>
      <c r="B41" s="35" t="s">
        <v>34</v>
      </c>
      <c r="C41" s="36">
        <v>13.9</v>
      </c>
      <c r="D41" s="36">
        <v>1078.9</v>
      </c>
      <c r="E41" s="37">
        <v>1237.8</v>
      </c>
      <c r="F41" s="37"/>
      <c r="G41" s="37"/>
      <c r="H41" s="38"/>
      <c r="I41" s="38"/>
      <c r="J41" s="38"/>
      <c r="K41" s="39">
        <v>40746</v>
      </c>
      <c r="L41" s="40">
        <v>6200</v>
      </c>
      <c r="M41" s="71">
        <v>40756</v>
      </c>
      <c r="N41" s="72">
        <v>40759</v>
      </c>
      <c r="O41" s="72">
        <v>40765</v>
      </c>
      <c r="P41" s="72">
        <v>40773</v>
      </c>
      <c r="Q41" s="73">
        <v>7200</v>
      </c>
    </row>
    <row r="42" spans="1:17" ht="12.75">
      <c r="A42" s="34">
        <f t="shared" si="1"/>
        <v>54</v>
      </c>
      <c r="B42" s="35" t="s">
        <v>35</v>
      </c>
      <c r="C42" s="36">
        <v>134.2</v>
      </c>
      <c r="D42" s="36">
        <v>4635.1</v>
      </c>
      <c r="E42" s="37">
        <v>9536.9</v>
      </c>
      <c r="F42" s="37"/>
      <c r="G42" s="37"/>
      <c r="H42" s="38"/>
      <c r="I42" s="38"/>
      <c r="J42" s="41" t="s">
        <v>61</v>
      </c>
      <c r="K42" s="39">
        <v>40713</v>
      </c>
      <c r="L42" s="40">
        <v>17100</v>
      </c>
      <c r="M42" s="71">
        <v>40756</v>
      </c>
      <c r="N42" s="72">
        <v>40759</v>
      </c>
      <c r="O42" s="72">
        <v>40765</v>
      </c>
      <c r="P42" s="72">
        <v>40773</v>
      </c>
      <c r="Q42" s="73">
        <v>17100</v>
      </c>
    </row>
    <row r="43" spans="1:17" ht="12.75">
      <c r="A43" s="34">
        <f t="shared" si="1"/>
        <v>55</v>
      </c>
      <c r="B43" s="35" t="s">
        <v>34</v>
      </c>
      <c r="C43" s="36"/>
      <c r="D43" s="36"/>
      <c r="E43" s="37">
        <v>2305</v>
      </c>
      <c r="F43" s="37"/>
      <c r="G43" s="37"/>
      <c r="H43" s="38"/>
      <c r="I43" s="38"/>
      <c r="J43" s="38"/>
      <c r="K43" s="39">
        <v>40746</v>
      </c>
      <c r="L43" s="40">
        <v>1000</v>
      </c>
      <c r="M43" s="46"/>
      <c r="N43" s="50"/>
      <c r="O43" s="50"/>
      <c r="P43" s="50"/>
      <c r="Q43" s="42"/>
    </row>
    <row r="44" spans="1:17" ht="12.75">
      <c r="A44" s="34">
        <f t="shared" si="1"/>
        <v>56</v>
      </c>
      <c r="B44" s="35" t="s">
        <v>36</v>
      </c>
      <c r="C44" s="36"/>
      <c r="D44" s="36"/>
      <c r="E44" s="37">
        <v>27.2</v>
      </c>
      <c r="F44" s="37"/>
      <c r="G44" s="37"/>
      <c r="H44" s="38"/>
      <c r="I44" s="38"/>
      <c r="J44" s="38"/>
      <c r="K44" s="39">
        <v>40716</v>
      </c>
      <c r="L44" s="40">
        <v>100</v>
      </c>
      <c r="M44" s="52">
        <v>40718</v>
      </c>
      <c r="N44" s="53">
        <v>40724</v>
      </c>
      <c r="O44" s="53">
        <v>40732</v>
      </c>
      <c r="P44" s="53">
        <v>40739</v>
      </c>
      <c r="Q44" s="54">
        <v>100</v>
      </c>
    </row>
    <row r="45" spans="1:17" ht="12.75">
      <c r="A45" s="7">
        <f t="shared" si="1"/>
        <v>57</v>
      </c>
      <c r="B45" s="1" t="s">
        <v>37</v>
      </c>
      <c r="C45" s="16"/>
      <c r="D45" s="16">
        <v>8</v>
      </c>
      <c r="E45" s="15">
        <v>1383.5</v>
      </c>
      <c r="F45" s="15"/>
      <c r="G45" s="15"/>
      <c r="H45" s="20"/>
      <c r="I45" s="20"/>
      <c r="J45" s="20"/>
      <c r="K45" s="25"/>
      <c r="L45" s="29">
        <v>400</v>
      </c>
      <c r="M45" s="46"/>
      <c r="N45" s="50"/>
      <c r="O45" s="50"/>
      <c r="P45" s="50"/>
      <c r="Q45" s="42"/>
    </row>
    <row r="46" spans="1:18" ht="12" customHeight="1">
      <c r="A46" s="34">
        <f t="shared" si="1"/>
        <v>58</v>
      </c>
      <c r="B46" s="35" t="s">
        <v>38</v>
      </c>
      <c r="C46" s="36"/>
      <c r="D46" s="36"/>
      <c r="E46" s="37">
        <v>615.7</v>
      </c>
      <c r="F46" s="37"/>
      <c r="G46" s="37"/>
      <c r="H46" s="38"/>
      <c r="I46" s="38"/>
      <c r="J46" s="38"/>
      <c r="K46" s="39">
        <v>40739</v>
      </c>
      <c r="L46" s="40">
        <v>1100</v>
      </c>
      <c r="M46" s="52">
        <v>40745</v>
      </c>
      <c r="N46" s="53">
        <v>40753</v>
      </c>
      <c r="O46" s="53">
        <v>40764</v>
      </c>
      <c r="P46" s="53">
        <v>40766</v>
      </c>
      <c r="Q46" s="54">
        <v>1900</v>
      </c>
      <c r="R46" s="66" t="s">
        <v>64</v>
      </c>
    </row>
    <row r="47" spans="1:17" ht="12.75">
      <c r="A47" s="34">
        <f t="shared" si="1"/>
        <v>59</v>
      </c>
      <c r="B47" s="35" t="s">
        <v>38</v>
      </c>
      <c r="C47" s="36"/>
      <c r="D47" s="36"/>
      <c r="E47" s="37">
        <v>309.1</v>
      </c>
      <c r="F47" s="37"/>
      <c r="G47" s="37"/>
      <c r="H47" s="38"/>
      <c r="I47" s="38"/>
      <c r="J47" s="38"/>
      <c r="K47" s="39">
        <v>40739</v>
      </c>
      <c r="L47" s="40">
        <v>800</v>
      </c>
      <c r="M47" s="52">
        <v>40745</v>
      </c>
      <c r="N47" s="53">
        <v>40753</v>
      </c>
      <c r="O47" s="53">
        <v>40764</v>
      </c>
      <c r="P47" s="53">
        <v>40766</v>
      </c>
      <c r="Q47" s="54"/>
    </row>
    <row r="48" spans="1:17" ht="12.75">
      <c r="A48" s="34">
        <f t="shared" si="1"/>
        <v>60</v>
      </c>
      <c r="B48" s="35" t="s">
        <v>39</v>
      </c>
      <c r="C48" s="36"/>
      <c r="D48" s="36">
        <v>8</v>
      </c>
      <c r="E48" s="37">
        <v>957.1</v>
      </c>
      <c r="F48" s="37"/>
      <c r="G48" s="37"/>
      <c r="H48" s="38"/>
      <c r="I48" s="38"/>
      <c r="J48" s="38"/>
      <c r="K48" s="39">
        <v>40716</v>
      </c>
      <c r="L48" s="40">
        <v>1900</v>
      </c>
      <c r="M48" s="52">
        <v>40718</v>
      </c>
      <c r="N48" s="53">
        <v>40724</v>
      </c>
      <c r="O48" s="53">
        <v>40736</v>
      </c>
      <c r="P48" s="53">
        <v>40739</v>
      </c>
      <c r="Q48" s="54">
        <v>1900</v>
      </c>
    </row>
    <row r="49" spans="1:17" ht="12.75">
      <c r="A49" s="34">
        <v>61</v>
      </c>
      <c r="B49" s="35" t="s">
        <v>40</v>
      </c>
      <c r="C49" s="36"/>
      <c r="D49" s="36"/>
      <c r="E49" s="37">
        <v>1525.8</v>
      </c>
      <c r="F49" s="37">
        <v>1588.2</v>
      </c>
      <c r="G49" s="37"/>
      <c r="H49" s="38"/>
      <c r="I49" s="38">
        <v>8</v>
      </c>
      <c r="J49" s="38"/>
      <c r="K49" s="39">
        <v>40752</v>
      </c>
      <c r="L49" s="40">
        <v>12710</v>
      </c>
      <c r="M49" s="71">
        <v>40756</v>
      </c>
      <c r="N49" s="72">
        <v>40767</v>
      </c>
      <c r="O49" s="72">
        <v>40773</v>
      </c>
      <c r="P49" s="72">
        <v>40788</v>
      </c>
      <c r="Q49" s="73">
        <v>12710</v>
      </c>
    </row>
    <row r="50" spans="1:17" ht="12.75">
      <c r="A50" s="34">
        <f>+A49+1</f>
        <v>62</v>
      </c>
      <c r="B50" s="35" t="s">
        <v>41</v>
      </c>
      <c r="C50" s="36">
        <v>393.7</v>
      </c>
      <c r="D50" s="36"/>
      <c r="E50" s="37">
        <v>5886.8</v>
      </c>
      <c r="F50" s="37">
        <v>3124.3</v>
      </c>
      <c r="G50" s="37"/>
      <c r="H50" s="38"/>
      <c r="I50" s="38">
        <v>1488.6</v>
      </c>
      <c r="J50" s="41">
        <v>1</v>
      </c>
      <c r="K50" s="39">
        <v>40707</v>
      </c>
      <c r="L50" s="40">
        <v>55900</v>
      </c>
      <c r="M50" s="52">
        <v>40710</v>
      </c>
      <c r="N50" s="53">
        <v>40723</v>
      </c>
      <c r="O50" s="53">
        <v>40732</v>
      </c>
      <c r="P50" s="53">
        <v>40739</v>
      </c>
      <c r="Q50" s="54">
        <v>55900</v>
      </c>
    </row>
    <row r="51" spans="1:17" ht="12.75">
      <c r="A51" s="34">
        <f>+A50+1</f>
        <v>63</v>
      </c>
      <c r="B51" s="35" t="s">
        <v>42</v>
      </c>
      <c r="C51" s="36"/>
      <c r="D51" s="36"/>
      <c r="E51" s="37">
        <v>709.2</v>
      </c>
      <c r="F51" s="37">
        <v>200</v>
      </c>
      <c r="G51" s="37"/>
      <c r="H51" s="38"/>
      <c r="I51" s="38"/>
      <c r="J51" s="38"/>
      <c r="K51" s="39">
        <v>40806</v>
      </c>
      <c r="L51" s="40">
        <v>2200</v>
      </c>
      <c r="M51" s="52">
        <v>40812</v>
      </c>
      <c r="N51" s="53">
        <v>40815</v>
      </c>
      <c r="O51" s="53">
        <v>40827</v>
      </c>
      <c r="P51" s="53">
        <v>40829</v>
      </c>
      <c r="Q51" s="54">
        <v>2200</v>
      </c>
    </row>
    <row r="52" spans="1:16" s="6" customFormat="1" ht="36.75" customHeight="1" thickBot="1">
      <c r="A52" s="8"/>
      <c r="B52" s="9" t="s">
        <v>4</v>
      </c>
      <c r="C52" s="18">
        <f>SUM(C6:C51)</f>
        <v>785.5999999999999</v>
      </c>
      <c r="D52" s="17">
        <f>SUM(D6:D51)</f>
        <v>7494.6</v>
      </c>
      <c r="E52" s="19">
        <f>SUM(E6:F51)</f>
        <v>118359.6</v>
      </c>
      <c r="F52" s="19">
        <f>SUM(F6:G51)</f>
        <v>17178.1</v>
      </c>
      <c r="G52" s="17">
        <f>SUM(G6:G51)</f>
        <v>7323</v>
      </c>
      <c r="H52" s="19">
        <f>SUM(H6:H51)</f>
        <v>1014</v>
      </c>
      <c r="I52" s="19">
        <f>SUM(I6:I51)</f>
        <v>3061.3999999999996</v>
      </c>
      <c r="J52" s="19"/>
      <c r="K52" s="26"/>
      <c r="L52" s="30">
        <f>SUM(L6:L51)</f>
        <v>326995</v>
      </c>
      <c r="M52" s="47"/>
      <c r="N52" s="51"/>
      <c r="O52" s="51"/>
      <c r="P52" s="51"/>
    </row>
    <row r="53" ht="13.5" thickTop="1"/>
    <row r="54" spans="1:2" ht="12.75">
      <c r="A54" s="31"/>
      <c r="B54" t="s">
        <v>49</v>
      </c>
    </row>
    <row r="55" spans="1:2" ht="12.75">
      <c r="A55" s="32"/>
      <c r="B55" t="s">
        <v>50</v>
      </c>
    </row>
    <row r="56" spans="1:2" ht="12.75">
      <c r="A56" s="33"/>
      <c r="B56" t="s">
        <v>51</v>
      </c>
    </row>
  </sheetData>
  <printOptions/>
  <pageMargins left="0.5" right="0.5" top="0.1" bottom="0.1" header="0.35" footer="0.28"/>
  <pageSetup fitToHeight="3" fitToWidth="1" horizontalDpi="600" verticalDpi="600" orientation="landscape" scale="77" r:id="rId1"/>
  <headerFooter alignWithMargins="0">
    <oddHeader xml:space="preserve">&amp;L&amp;"Arial,Bold"&amp;14 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ACole</dc:creator>
  <cp:keywords/>
  <dc:description/>
  <cp:lastModifiedBy>Irina Idelson</cp:lastModifiedBy>
  <cp:lastPrinted>2011-07-08T15:35:58Z</cp:lastPrinted>
  <dcterms:created xsi:type="dcterms:W3CDTF">1999-07-20T13:47:52Z</dcterms:created>
  <dcterms:modified xsi:type="dcterms:W3CDTF">2012-08-07T18:33:00Z</dcterms:modified>
  <cp:category/>
  <cp:version/>
  <cp:contentType/>
  <cp:contentStatus/>
</cp:coreProperties>
</file>